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C9276EF8-36DD-4760-AFE8-42FCC8F9D30A}" xr6:coauthVersionLast="45" xr6:coauthVersionMax="45" xr10:uidLastSave="{00000000-0000-0000-0000-000000000000}"/>
  <bookViews>
    <workbookView xWindow="3870" yWindow="1500" windowWidth="21600" windowHeight="11385" activeTab="1" xr2:uid="{00000000-000D-0000-FFFF-FFFF00000000}"/>
  </bookViews>
  <sheets>
    <sheet name="0312HSM" sheetId="18" r:id="rId1"/>
    <sheet name="Mapping" sheetId="24" r:id="rId2"/>
    <sheet name="CL &amp; Data" sheetId="8" r:id="rId3"/>
    <sheet name="Isolations" sheetId="4" r:id="rId4"/>
    <sheet name="IF Response" sheetId="6" r:id="rId5"/>
    <sheet name="CLvsLO" sheetId="19" r:id="rId6"/>
    <sheet name="IP3" sheetId="7" r:id="rId7"/>
    <sheet name="LO HrmA" sheetId="17" r:id="rId8"/>
    <sheet name="LO HrmB" sheetId="14" r:id="rId9"/>
    <sheet name="2Rx2L" sheetId="15" r:id="rId10"/>
    <sheet name="5Rx0L" sheetId="20" r:id="rId11"/>
    <sheet name="5Rx5L" sheetId="21" r:id="rId12"/>
    <sheet name="2Ix1L" sheetId="16" r:id="rId13"/>
    <sheet name="5Ix0L" sheetId="22" r:id="rId14"/>
    <sheet name="5Ix5L" sheetId="23" r:id="rId15"/>
  </sheets>
  <definedNames>
    <definedName name="Amp_Diff_2_3" localSheetId="0">'0312HSM'!$G$1:$G$850</definedName>
    <definedName name="Amp_Diff_2_3_2" localSheetId="0">'0312HSM'!$P$1:$P$818</definedName>
    <definedName name="Amp_Diff_2_4" localSheetId="0">'0312HSM'!$H$1:$H$850</definedName>
    <definedName name="Common_RL" localSheetId="0">'0312HSM'!$D$1:$D$850</definedName>
    <definedName name="IL_1_4" localSheetId="0">'0312HSM'!$A$1:$C$850</definedName>
    <definedName name="IL_1_4_2" localSheetId="0">'0312HSM'!$O$1:$O$818</definedName>
    <definedName name="Iso_2_3" localSheetId="0">'0312HSM'!$K$1:$K$850</definedName>
    <definedName name="Iso_2_3_2" localSheetId="0">'0312HSM'!$R$1:$R$818</definedName>
    <definedName name="Iso_2_4" localSheetId="0">'0312HSM'!$L$1:$L$850</definedName>
    <definedName name="Iso_2_4_2" localSheetId="0">'0312HSM'!$S$1:$T$818</definedName>
    <definedName name="Output_3_RL" localSheetId="0">'0312HSM'!$E$1:$E$850</definedName>
    <definedName name="Output_4_RL" localSheetId="0">'0312HSM'!$F$1:$F$850</definedName>
    <definedName name="Phase_Diff_2_3" localSheetId="0">'0312HSM'!#REF!</definedName>
    <definedName name="Phase_Diff_2_3_1" localSheetId="0">'0312HSM'!$I$1:$I$850</definedName>
    <definedName name="Phase_Diff_2_3_2" localSheetId="0">'0312HSM'!$Q$1:$Q$818</definedName>
    <definedName name="Phase_Diff_2_4" localSheetId="0">'0312HSM'!$J$1:$J$850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4" i="24" l="1"/>
  <c r="AA33" i="24"/>
  <c r="AA32" i="24"/>
  <c r="AA31" i="24"/>
  <c r="AA30" i="24"/>
  <c r="Z34" i="24"/>
  <c r="Z33" i="24"/>
  <c r="Z32" i="24"/>
  <c r="Z31" i="24"/>
  <c r="Z30" i="24"/>
  <c r="Y34" i="24"/>
  <c r="Y33" i="24"/>
  <c r="Y32" i="24"/>
  <c r="Y31" i="24"/>
  <c r="Y30" i="24"/>
  <c r="X34" i="24"/>
  <c r="X33" i="24"/>
  <c r="X32" i="24"/>
  <c r="X31" i="24"/>
  <c r="X30" i="24"/>
  <c r="W34" i="24"/>
  <c r="W33" i="24"/>
  <c r="W32" i="24"/>
  <c r="W31" i="24"/>
  <c r="V34" i="24"/>
  <c r="V33" i="24"/>
  <c r="V32" i="24"/>
  <c r="V31" i="24"/>
  <c r="V30" i="24"/>
  <c r="T205" i="19" l="1"/>
  <c r="T204" i="19"/>
  <c r="T203" i="19"/>
  <c r="T202" i="19"/>
  <c r="T201" i="19"/>
  <c r="T200" i="19"/>
  <c r="T199" i="19"/>
  <c r="T198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81" i="19"/>
  <c r="T180" i="19"/>
  <c r="T179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62" i="19"/>
  <c r="T161" i="19"/>
  <c r="T160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3" i="19"/>
  <c r="T142" i="19"/>
  <c r="T141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4" i="19"/>
  <c r="T123" i="19"/>
  <c r="T122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5" i="19"/>
  <c r="T104" i="19"/>
  <c r="T103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3" i="19"/>
  <c r="S205" i="19"/>
  <c r="R205" i="19"/>
  <c r="Q205" i="19"/>
  <c r="P205" i="19"/>
  <c r="O205" i="19"/>
  <c r="S204" i="19"/>
  <c r="R204" i="19"/>
  <c r="Q204" i="19"/>
  <c r="P204" i="19"/>
  <c r="O204" i="19"/>
  <c r="S203" i="19"/>
  <c r="R203" i="19"/>
  <c r="Q203" i="19"/>
  <c r="P203" i="19"/>
  <c r="O203" i="19"/>
  <c r="S202" i="19"/>
  <c r="R202" i="19"/>
  <c r="Q202" i="19"/>
  <c r="P202" i="19"/>
  <c r="O202" i="19"/>
  <c r="S201" i="19"/>
  <c r="R201" i="19"/>
  <c r="Q201" i="19"/>
  <c r="P201" i="19"/>
  <c r="O201" i="19"/>
  <c r="S200" i="19"/>
  <c r="R200" i="19"/>
  <c r="Q200" i="19"/>
  <c r="P200" i="19"/>
  <c r="O200" i="19"/>
  <c r="S199" i="19"/>
  <c r="R199" i="19"/>
  <c r="Q199" i="19"/>
  <c r="P199" i="19"/>
  <c r="O199" i="19"/>
  <c r="S198" i="19"/>
  <c r="R198" i="19"/>
  <c r="Q198" i="19"/>
  <c r="P198" i="19"/>
  <c r="O198" i="19"/>
  <c r="S197" i="19"/>
  <c r="R197" i="19"/>
  <c r="Q197" i="19"/>
  <c r="P197" i="19"/>
  <c r="O197" i="19"/>
  <c r="S196" i="19"/>
  <c r="R196" i="19"/>
  <c r="Q196" i="19"/>
  <c r="P196" i="19"/>
  <c r="O196" i="19"/>
  <c r="S195" i="19"/>
  <c r="R195" i="19"/>
  <c r="Q195" i="19"/>
  <c r="P195" i="19"/>
  <c r="O195" i="19"/>
  <c r="S194" i="19"/>
  <c r="R194" i="19"/>
  <c r="Q194" i="19"/>
  <c r="P194" i="19"/>
  <c r="O194" i="19"/>
  <c r="S193" i="19"/>
  <c r="R193" i="19"/>
  <c r="Q193" i="19"/>
  <c r="P193" i="19"/>
  <c r="O193" i="19"/>
  <c r="S192" i="19"/>
  <c r="R192" i="19"/>
  <c r="Q192" i="19"/>
  <c r="P192" i="19"/>
  <c r="O192" i="19"/>
  <c r="S191" i="19"/>
  <c r="R191" i="19"/>
  <c r="Q191" i="19"/>
  <c r="P191" i="19"/>
  <c r="O191" i="19"/>
  <c r="S190" i="19"/>
  <c r="R190" i="19"/>
  <c r="Q190" i="19"/>
  <c r="P190" i="19"/>
  <c r="O190" i="19"/>
  <c r="S189" i="19"/>
  <c r="R189" i="19"/>
  <c r="Q189" i="19"/>
  <c r="P189" i="19"/>
  <c r="O189" i="19"/>
  <c r="S188" i="19"/>
  <c r="R188" i="19"/>
  <c r="Q188" i="19"/>
  <c r="P188" i="19"/>
  <c r="O188" i="19"/>
  <c r="S187" i="19"/>
  <c r="R187" i="19"/>
  <c r="Q187" i="19"/>
  <c r="P187" i="19"/>
  <c r="O187" i="19"/>
  <c r="S186" i="19"/>
  <c r="R186" i="19"/>
  <c r="Q186" i="19"/>
  <c r="P186" i="19"/>
  <c r="O186" i="19"/>
  <c r="S185" i="19"/>
  <c r="R185" i="19"/>
  <c r="Q185" i="19"/>
  <c r="P185" i="19"/>
  <c r="O185" i="19"/>
  <c r="S184" i="19"/>
  <c r="R184" i="19"/>
  <c r="Q184" i="19"/>
  <c r="P184" i="19"/>
  <c r="O184" i="19"/>
  <c r="S183" i="19"/>
  <c r="R183" i="19"/>
  <c r="Q183" i="19"/>
  <c r="P183" i="19"/>
  <c r="O183" i="19"/>
  <c r="S182" i="19"/>
  <c r="R182" i="19"/>
  <c r="Q182" i="19"/>
  <c r="P182" i="19"/>
  <c r="O182" i="19"/>
  <c r="S181" i="19"/>
  <c r="R181" i="19"/>
  <c r="Q181" i="19"/>
  <c r="P181" i="19"/>
  <c r="O181" i="19"/>
  <c r="S180" i="19"/>
  <c r="R180" i="19"/>
  <c r="Q180" i="19"/>
  <c r="P180" i="19"/>
  <c r="O180" i="19"/>
  <c r="S179" i="19"/>
  <c r="R179" i="19"/>
  <c r="Q179" i="19"/>
  <c r="P179" i="19"/>
  <c r="O179" i="19"/>
  <c r="S178" i="19"/>
  <c r="R178" i="19"/>
  <c r="Q178" i="19"/>
  <c r="P178" i="19"/>
  <c r="O178" i="19"/>
  <c r="S177" i="19"/>
  <c r="R177" i="19"/>
  <c r="Q177" i="19"/>
  <c r="P177" i="19"/>
  <c r="O177" i="19"/>
  <c r="S176" i="19"/>
  <c r="R176" i="19"/>
  <c r="Q176" i="19"/>
  <c r="P176" i="19"/>
  <c r="O176" i="19"/>
  <c r="S175" i="19"/>
  <c r="R175" i="19"/>
  <c r="Q175" i="19"/>
  <c r="P175" i="19"/>
  <c r="O175" i="19"/>
  <c r="S174" i="19"/>
  <c r="R174" i="19"/>
  <c r="Q174" i="19"/>
  <c r="P174" i="19"/>
  <c r="O174" i="19"/>
  <c r="S173" i="19"/>
  <c r="R173" i="19"/>
  <c r="Q173" i="19"/>
  <c r="P173" i="19"/>
  <c r="O173" i="19"/>
  <c r="S172" i="19"/>
  <c r="R172" i="19"/>
  <c r="Q172" i="19"/>
  <c r="P172" i="19"/>
  <c r="O172" i="19"/>
  <c r="S171" i="19"/>
  <c r="R171" i="19"/>
  <c r="Q171" i="19"/>
  <c r="P171" i="19"/>
  <c r="O171" i="19"/>
  <c r="S170" i="19"/>
  <c r="R170" i="19"/>
  <c r="Q170" i="19"/>
  <c r="P170" i="19"/>
  <c r="O170" i="19"/>
  <c r="S169" i="19"/>
  <c r="R169" i="19"/>
  <c r="Q169" i="19"/>
  <c r="P169" i="19"/>
  <c r="O169" i="19"/>
  <c r="S168" i="19"/>
  <c r="R168" i="19"/>
  <c r="Q168" i="19"/>
  <c r="P168" i="19"/>
  <c r="O168" i="19"/>
  <c r="S167" i="19"/>
  <c r="R167" i="19"/>
  <c r="Q167" i="19"/>
  <c r="P167" i="19"/>
  <c r="O167" i="19"/>
  <c r="S166" i="19"/>
  <c r="R166" i="19"/>
  <c r="Q166" i="19"/>
  <c r="P166" i="19"/>
  <c r="O166" i="19"/>
  <c r="S165" i="19"/>
  <c r="R165" i="19"/>
  <c r="Q165" i="19"/>
  <c r="P165" i="19"/>
  <c r="O165" i="19"/>
  <c r="S164" i="19"/>
  <c r="R164" i="19"/>
  <c r="Q164" i="19"/>
  <c r="P164" i="19"/>
  <c r="O164" i="19"/>
  <c r="S163" i="19"/>
  <c r="R163" i="19"/>
  <c r="Q163" i="19"/>
  <c r="P163" i="19"/>
  <c r="O163" i="19"/>
  <c r="S162" i="19"/>
  <c r="R162" i="19"/>
  <c r="Q162" i="19"/>
  <c r="P162" i="19"/>
  <c r="O162" i="19"/>
  <c r="S161" i="19"/>
  <c r="R161" i="19"/>
  <c r="Q161" i="19"/>
  <c r="P161" i="19"/>
  <c r="O161" i="19"/>
  <c r="S160" i="19"/>
  <c r="R160" i="19"/>
  <c r="Q160" i="19"/>
  <c r="P160" i="19"/>
  <c r="O160" i="19"/>
  <c r="S159" i="19"/>
  <c r="R159" i="19"/>
  <c r="Q159" i="19"/>
  <c r="P159" i="19"/>
  <c r="O159" i="19"/>
  <c r="S158" i="19"/>
  <c r="R158" i="19"/>
  <c r="Q158" i="19"/>
  <c r="P158" i="19"/>
  <c r="O158" i="19"/>
  <c r="S157" i="19"/>
  <c r="R157" i="19"/>
  <c r="Q157" i="19"/>
  <c r="P157" i="19"/>
  <c r="O157" i="19"/>
  <c r="S156" i="19"/>
  <c r="R156" i="19"/>
  <c r="Q156" i="19"/>
  <c r="P156" i="19"/>
  <c r="O156" i="19"/>
  <c r="S155" i="19"/>
  <c r="R155" i="19"/>
  <c r="Q155" i="19"/>
  <c r="P155" i="19"/>
  <c r="O155" i="19"/>
  <c r="S154" i="19"/>
  <c r="R154" i="19"/>
  <c r="Q154" i="19"/>
  <c r="P154" i="19"/>
  <c r="O154" i="19"/>
  <c r="S153" i="19"/>
  <c r="R153" i="19"/>
  <c r="Q153" i="19"/>
  <c r="P153" i="19"/>
  <c r="O153" i="19"/>
  <c r="S152" i="19"/>
  <c r="R152" i="19"/>
  <c r="Q152" i="19"/>
  <c r="P152" i="19"/>
  <c r="O152" i="19"/>
  <c r="S151" i="19"/>
  <c r="R151" i="19"/>
  <c r="Q151" i="19"/>
  <c r="P151" i="19"/>
  <c r="O151" i="19"/>
  <c r="S150" i="19"/>
  <c r="R150" i="19"/>
  <c r="Q150" i="19"/>
  <c r="P150" i="19"/>
  <c r="O150" i="19"/>
  <c r="S149" i="19"/>
  <c r="R149" i="19"/>
  <c r="Q149" i="19"/>
  <c r="P149" i="19"/>
  <c r="O149" i="19"/>
  <c r="S148" i="19"/>
  <c r="R148" i="19"/>
  <c r="Q148" i="19"/>
  <c r="P148" i="19"/>
  <c r="O148" i="19"/>
  <c r="S147" i="19"/>
  <c r="R147" i="19"/>
  <c r="Q147" i="19"/>
  <c r="P147" i="19"/>
  <c r="O147" i="19"/>
  <c r="S146" i="19"/>
  <c r="R146" i="19"/>
  <c r="Q146" i="19"/>
  <c r="P146" i="19"/>
  <c r="O146" i="19"/>
  <c r="S145" i="19"/>
  <c r="R145" i="19"/>
  <c r="Q145" i="19"/>
  <c r="P145" i="19"/>
  <c r="O145" i="19"/>
  <c r="S144" i="19"/>
  <c r="R144" i="19"/>
  <c r="Q144" i="19"/>
  <c r="P144" i="19"/>
  <c r="O144" i="19"/>
  <c r="S143" i="19"/>
  <c r="R143" i="19"/>
  <c r="Q143" i="19"/>
  <c r="P143" i="19"/>
  <c r="O143" i="19"/>
  <c r="S142" i="19"/>
  <c r="R142" i="19"/>
  <c r="Q142" i="19"/>
  <c r="P142" i="19"/>
  <c r="O142" i="19"/>
  <c r="S141" i="19"/>
  <c r="R141" i="19"/>
  <c r="Q141" i="19"/>
  <c r="P141" i="19"/>
  <c r="O141" i="19"/>
  <c r="S140" i="19"/>
  <c r="R140" i="19"/>
  <c r="Q140" i="19"/>
  <c r="P140" i="19"/>
  <c r="O140" i="19"/>
  <c r="S139" i="19"/>
  <c r="R139" i="19"/>
  <c r="Q139" i="19"/>
  <c r="P139" i="19"/>
  <c r="O139" i="19"/>
  <c r="S138" i="19"/>
  <c r="R138" i="19"/>
  <c r="Q138" i="19"/>
  <c r="P138" i="19"/>
  <c r="O138" i="19"/>
  <c r="S137" i="19"/>
  <c r="R137" i="19"/>
  <c r="Q137" i="19"/>
  <c r="P137" i="19"/>
  <c r="O137" i="19"/>
  <c r="S136" i="19"/>
  <c r="R136" i="19"/>
  <c r="Q136" i="19"/>
  <c r="P136" i="19"/>
  <c r="O136" i="19"/>
  <c r="S135" i="19"/>
  <c r="R135" i="19"/>
  <c r="Q135" i="19"/>
  <c r="P135" i="19"/>
  <c r="O135" i="19"/>
  <c r="S134" i="19"/>
  <c r="R134" i="19"/>
  <c r="Q134" i="19"/>
  <c r="P134" i="19"/>
  <c r="O134" i="19"/>
  <c r="S133" i="19"/>
  <c r="R133" i="19"/>
  <c r="Q133" i="19"/>
  <c r="P133" i="19"/>
  <c r="O133" i="19"/>
  <c r="S132" i="19"/>
  <c r="R132" i="19"/>
  <c r="Q132" i="19"/>
  <c r="P132" i="19"/>
  <c r="O132" i="19"/>
  <c r="S131" i="19"/>
  <c r="R131" i="19"/>
  <c r="Q131" i="19"/>
  <c r="P131" i="19"/>
  <c r="O131" i="19"/>
  <c r="S130" i="19"/>
  <c r="R130" i="19"/>
  <c r="Q130" i="19"/>
  <c r="P130" i="19"/>
  <c r="O130" i="19"/>
  <c r="S129" i="19"/>
  <c r="R129" i="19"/>
  <c r="Q129" i="19"/>
  <c r="P129" i="19"/>
  <c r="O129" i="19"/>
  <c r="S128" i="19"/>
  <c r="R128" i="19"/>
  <c r="Q128" i="19"/>
  <c r="P128" i="19"/>
  <c r="O128" i="19"/>
  <c r="S127" i="19"/>
  <c r="R127" i="19"/>
  <c r="Q127" i="19"/>
  <c r="P127" i="19"/>
  <c r="O127" i="19"/>
  <c r="S126" i="19"/>
  <c r="R126" i="19"/>
  <c r="Q126" i="19"/>
  <c r="P126" i="19"/>
  <c r="O126" i="19"/>
  <c r="S125" i="19"/>
  <c r="R125" i="19"/>
  <c r="Q125" i="19"/>
  <c r="P125" i="19"/>
  <c r="O125" i="19"/>
  <c r="S124" i="19"/>
  <c r="R124" i="19"/>
  <c r="Q124" i="19"/>
  <c r="P124" i="19"/>
  <c r="O124" i="19"/>
  <c r="S123" i="19"/>
  <c r="R123" i="19"/>
  <c r="Q123" i="19"/>
  <c r="P123" i="19"/>
  <c r="O123" i="19"/>
  <c r="S122" i="19"/>
  <c r="R122" i="19"/>
  <c r="Q122" i="19"/>
  <c r="P122" i="19"/>
  <c r="O122" i="19"/>
  <c r="S121" i="19"/>
  <c r="R121" i="19"/>
  <c r="Q121" i="19"/>
  <c r="P121" i="19"/>
  <c r="O121" i="19"/>
  <c r="S120" i="19"/>
  <c r="R120" i="19"/>
  <c r="Q120" i="19"/>
  <c r="P120" i="19"/>
  <c r="O120" i="19"/>
  <c r="S119" i="19"/>
  <c r="R119" i="19"/>
  <c r="Q119" i="19"/>
  <c r="P119" i="19"/>
  <c r="O119" i="19"/>
  <c r="S118" i="19"/>
  <c r="R118" i="19"/>
  <c r="Q118" i="19"/>
  <c r="P118" i="19"/>
  <c r="O118" i="19"/>
  <c r="S117" i="19"/>
  <c r="R117" i="19"/>
  <c r="Q117" i="19"/>
  <c r="P117" i="19"/>
  <c r="O117" i="19"/>
  <c r="S116" i="19"/>
  <c r="R116" i="19"/>
  <c r="Q116" i="19"/>
  <c r="P116" i="19"/>
  <c r="O116" i="19"/>
  <c r="S115" i="19"/>
  <c r="R115" i="19"/>
  <c r="Q115" i="19"/>
  <c r="P115" i="19"/>
  <c r="O115" i="19"/>
  <c r="S114" i="19"/>
  <c r="R114" i="19"/>
  <c r="Q114" i="19"/>
  <c r="P114" i="19"/>
  <c r="O114" i="19"/>
  <c r="S113" i="19"/>
  <c r="R113" i="19"/>
  <c r="Q113" i="19"/>
  <c r="P113" i="19"/>
  <c r="O113" i="19"/>
  <c r="S112" i="19"/>
  <c r="R112" i="19"/>
  <c r="Q112" i="19"/>
  <c r="P112" i="19"/>
  <c r="O112" i="19"/>
  <c r="S111" i="19"/>
  <c r="R111" i="19"/>
  <c r="Q111" i="19"/>
  <c r="P111" i="19"/>
  <c r="O111" i="19"/>
  <c r="S110" i="19"/>
  <c r="R110" i="19"/>
  <c r="Q110" i="19"/>
  <c r="P110" i="19"/>
  <c r="O110" i="19"/>
  <c r="S109" i="19"/>
  <c r="R109" i="19"/>
  <c r="Q109" i="19"/>
  <c r="P109" i="19"/>
  <c r="O109" i="19"/>
  <c r="S108" i="19"/>
  <c r="R108" i="19"/>
  <c r="Q108" i="19"/>
  <c r="P108" i="19"/>
  <c r="O108" i="19"/>
  <c r="S107" i="19"/>
  <c r="R107" i="19"/>
  <c r="Q107" i="19"/>
  <c r="P107" i="19"/>
  <c r="O107" i="19"/>
  <c r="S106" i="19"/>
  <c r="R106" i="19"/>
  <c r="Q106" i="19"/>
  <c r="P106" i="19"/>
  <c r="O106" i="19"/>
  <c r="S105" i="19"/>
  <c r="R105" i="19"/>
  <c r="Q105" i="19"/>
  <c r="P105" i="19"/>
  <c r="O105" i="19"/>
  <c r="S104" i="19"/>
  <c r="R104" i="19"/>
  <c r="Q104" i="19"/>
  <c r="P104" i="19"/>
  <c r="O104" i="19"/>
  <c r="S103" i="19"/>
  <c r="R103" i="19"/>
  <c r="Q103" i="19"/>
  <c r="P103" i="19"/>
  <c r="O103" i="19"/>
  <c r="S102" i="19"/>
  <c r="R102" i="19"/>
  <c r="Q102" i="19"/>
  <c r="P102" i="19"/>
  <c r="O102" i="19"/>
  <c r="S101" i="19"/>
  <c r="R101" i="19"/>
  <c r="Q101" i="19"/>
  <c r="P101" i="19"/>
  <c r="O101" i="19"/>
  <c r="S100" i="19"/>
  <c r="R100" i="19"/>
  <c r="Q100" i="19"/>
  <c r="P100" i="19"/>
  <c r="O100" i="19"/>
  <c r="S99" i="19"/>
  <c r="R99" i="19"/>
  <c r="Q99" i="19"/>
  <c r="P99" i="19"/>
  <c r="O99" i="19"/>
  <c r="S98" i="19"/>
  <c r="R98" i="19"/>
  <c r="Q98" i="19"/>
  <c r="P98" i="19"/>
  <c r="O98" i="19"/>
  <c r="S97" i="19"/>
  <c r="R97" i="19"/>
  <c r="Q97" i="19"/>
  <c r="P97" i="19"/>
  <c r="O97" i="19"/>
  <c r="S96" i="19"/>
  <c r="R96" i="19"/>
  <c r="Q96" i="19"/>
  <c r="P96" i="19"/>
  <c r="O96" i="19"/>
  <c r="S95" i="19"/>
  <c r="R95" i="19"/>
  <c r="Q95" i="19"/>
  <c r="P95" i="19"/>
  <c r="O95" i="19"/>
  <c r="S94" i="19"/>
  <c r="R94" i="19"/>
  <c r="Q94" i="19"/>
  <c r="P94" i="19"/>
  <c r="O94" i="19"/>
  <c r="S93" i="19"/>
  <c r="R93" i="19"/>
  <c r="Q93" i="19"/>
  <c r="P93" i="19"/>
  <c r="O93" i="19"/>
  <c r="S92" i="19"/>
  <c r="R92" i="19"/>
  <c r="Q92" i="19"/>
  <c r="P92" i="19"/>
  <c r="O92" i="19"/>
  <c r="S91" i="19"/>
  <c r="R91" i="19"/>
  <c r="Q91" i="19"/>
  <c r="P91" i="19"/>
  <c r="O91" i="19"/>
  <c r="S90" i="19"/>
  <c r="R90" i="19"/>
  <c r="Q90" i="19"/>
  <c r="P90" i="19"/>
  <c r="O90" i="19"/>
  <c r="S89" i="19"/>
  <c r="R89" i="19"/>
  <c r="Q89" i="19"/>
  <c r="P89" i="19"/>
  <c r="O89" i="19"/>
  <c r="S88" i="19"/>
  <c r="R88" i="19"/>
  <c r="Q88" i="19"/>
  <c r="P88" i="19"/>
  <c r="O88" i="19"/>
  <c r="S87" i="19"/>
  <c r="R87" i="19"/>
  <c r="Q87" i="19"/>
  <c r="P87" i="19"/>
  <c r="O87" i="19"/>
  <c r="S86" i="19"/>
  <c r="R86" i="19"/>
  <c r="Q86" i="19"/>
  <c r="P86" i="19"/>
  <c r="O86" i="19"/>
  <c r="S85" i="19"/>
  <c r="R85" i="19"/>
  <c r="Q85" i="19"/>
  <c r="P85" i="19"/>
  <c r="O85" i="19"/>
  <c r="S84" i="19"/>
  <c r="R84" i="19"/>
  <c r="Q84" i="19"/>
  <c r="P84" i="19"/>
  <c r="O84" i="19"/>
  <c r="S83" i="19"/>
  <c r="R83" i="19"/>
  <c r="Q83" i="19"/>
  <c r="P83" i="19"/>
  <c r="O83" i="19"/>
  <c r="S82" i="19"/>
  <c r="R82" i="19"/>
  <c r="Q82" i="19"/>
  <c r="P82" i="19"/>
  <c r="O82" i="19"/>
  <c r="S81" i="19"/>
  <c r="R81" i="19"/>
  <c r="Q81" i="19"/>
  <c r="P81" i="19"/>
  <c r="O81" i="19"/>
  <c r="S80" i="19"/>
  <c r="R80" i="19"/>
  <c r="Q80" i="19"/>
  <c r="P80" i="19"/>
  <c r="O80" i="19"/>
  <c r="S79" i="19"/>
  <c r="R79" i="19"/>
  <c r="Q79" i="19"/>
  <c r="P79" i="19"/>
  <c r="O79" i="19"/>
  <c r="S78" i="19"/>
  <c r="R78" i="19"/>
  <c r="Q78" i="19"/>
  <c r="P78" i="19"/>
  <c r="O78" i="19"/>
  <c r="S77" i="19"/>
  <c r="R77" i="19"/>
  <c r="Q77" i="19"/>
  <c r="P77" i="19"/>
  <c r="O77" i="19"/>
  <c r="S76" i="19"/>
  <c r="R76" i="19"/>
  <c r="Q76" i="19"/>
  <c r="P76" i="19"/>
  <c r="O76" i="19"/>
  <c r="S75" i="19"/>
  <c r="R75" i="19"/>
  <c r="Q75" i="19"/>
  <c r="P75" i="19"/>
  <c r="O75" i="19"/>
  <c r="S74" i="19"/>
  <c r="R74" i="19"/>
  <c r="Q74" i="19"/>
  <c r="P74" i="19"/>
  <c r="O74" i="19"/>
  <c r="S73" i="19"/>
  <c r="R73" i="19"/>
  <c r="Q73" i="19"/>
  <c r="P73" i="19"/>
  <c r="O73" i="19"/>
  <c r="S72" i="19"/>
  <c r="R72" i="19"/>
  <c r="Q72" i="19"/>
  <c r="P72" i="19"/>
  <c r="O72" i="19"/>
  <c r="S71" i="19"/>
  <c r="R71" i="19"/>
  <c r="Q71" i="19"/>
  <c r="P71" i="19"/>
  <c r="O71" i="19"/>
  <c r="S70" i="19"/>
  <c r="R70" i="19"/>
  <c r="Q70" i="19"/>
  <c r="P70" i="19"/>
  <c r="O70" i="19"/>
  <c r="S69" i="19"/>
  <c r="R69" i="19"/>
  <c r="Q69" i="19"/>
  <c r="P69" i="19"/>
  <c r="O69" i="19"/>
  <c r="S68" i="19"/>
  <c r="R68" i="19"/>
  <c r="Q68" i="19"/>
  <c r="P68" i="19"/>
  <c r="O68" i="19"/>
  <c r="S67" i="19"/>
  <c r="R67" i="19"/>
  <c r="Q67" i="19"/>
  <c r="P67" i="19"/>
  <c r="O67" i="19"/>
  <c r="S66" i="19"/>
  <c r="R66" i="19"/>
  <c r="Q66" i="19"/>
  <c r="P66" i="19"/>
  <c r="O66" i="19"/>
  <c r="S65" i="19"/>
  <c r="R65" i="19"/>
  <c r="Q65" i="19"/>
  <c r="P65" i="19"/>
  <c r="O65" i="19"/>
  <c r="S64" i="19"/>
  <c r="R64" i="19"/>
  <c r="Q64" i="19"/>
  <c r="P64" i="19"/>
  <c r="O64" i="19"/>
  <c r="S63" i="19"/>
  <c r="R63" i="19"/>
  <c r="Q63" i="19"/>
  <c r="P63" i="19"/>
  <c r="O63" i="19"/>
  <c r="S62" i="19"/>
  <c r="R62" i="19"/>
  <c r="Q62" i="19"/>
  <c r="P62" i="19"/>
  <c r="O62" i="19"/>
  <c r="S61" i="19"/>
  <c r="R61" i="19"/>
  <c r="Q61" i="19"/>
  <c r="P61" i="19"/>
  <c r="O61" i="19"/>
  <c r="S60" i="19"/>
  <c r="R60" i="19"/>
  <c r="Q60" i="19"/>
  <c r="P60" i="19"/>
  <c r="O60" i="19"/>
  <c r="S59" i="19"/>
  <c r="R59" i="19"/>
  <c r="Q59" i="19"/>
  <c r="P59" i="19"/>
  <c r="O59" i="19"/>
  <c r="S58" i="19"/>
  <c r="R58" i="19"/>
  <c r="Q58" i="19"/>
  <c r="P58" i="19"/>
  <c r="O58" i="19"/>
  <c r="S57" i="19"/>
  <c r="R57" i="19"/>
  <c r="Q57" i="19"/>
  <c r="P57" i="19"/>
  <c r="O57" i="19"/>
  <c r="S56" i="19"/>
  <c r="R56" i="19"/>
  <c r="Q56" i="19"/>
  <c r="P56" i="19"/>
  <c r="O56" i="19"/>
  <c r="S55" i="19"/>
  <c r="R55" i="19"/>
  <c r="Q55" i="19"/>
  <c r="P55" i="19"/>
  <c r="O55" i="19"/>
  <c r="S54" i="19"/>
  <c r="R54" i="19"/>
  <c r="Q54" i="19"/>
  <c r="P54" i="19"/>
  <c r="O54" i="19"/>
  <c r="S53" i="19"/>
  <c r="R53" i="19"/>
  <c r="Q53" i="19"/>
  <c r="P53" i="19"/>
  <c r="O53" i="19"/>
  <c r="S52" i="19"/>
  <c r="R52" i="19"/>
  <c r="Q52" i="19"/>
  <c r="P52" i="19"/>
  <c r="O52" i="19"/>
  <c r="S51" i="19"/>
  <c r="R51" i="19"/>
  <c r="Q51" i="19"/>
  <c r="P51" i="19"/>
  <c r="O51" i="19"/>
  <c r="S50" i="19"/>
  <c r="R50" i="19"/>
  <c r="Q50" i="19"/>
  <c r="P50" i="19"/>
  <c r="O50" i="19"/>
  <c r="S49" i="19"/>
  <c r="R49" i="19"/>
  <c r="Q49" i="19"/>
  <c r="P49" i="19"/>
  <c r="O49" i="19"/>
  <c r="S48" i="19"/>
  <c r="R48" i="19"/>
  <c r="Q48" i="19"/>
  <c r="P48" i="19"/>
  <c r="O48" i="19"/>
  <c r="S47" i="19"/>
  <c r="R47" i="19"/>
  <c r="Q47" i="19"/>
  <c r="P47" i="19"/>
  <c r="O47" i="19"/>
  <c r="S46" i="19"/>
  <c r="R46" i="19"/>
  <c r="Q46" i="19"/>
  <c r="P46" i="19"/>
  <c r="O46" i="19"/>
  <c r="S45" i="19"/>
  <c r="R45" i="19"/>
  <c r="Q45" i="19"/>
  <c r="P45" i="19"/>
  <c r="O45" i="19"/>
  <c r="S44" i="19"/>
  <c r="R44" i="19"/>
  <c r="Q44" i="19"/>
  <c r="P44" i="19"/>
  <c r="O44" i="19"/>
  <c r="S43" i="19"/>
  <c r="R43" i="19"/>
  <c r="Q43" i="19"/>
  <c r="P43" i="19"/>
  <c r="O43" i="19"/>
  <c r="S42" i="19"/>
  <c r="R42" i="19"/>
  <c r="Q42" i="19"/>
  <c r="P42" i="19"/>
  <c r="O42" i="19"/>
  <c r="S41" i="19"/>
  <c r="R41" i="19"/>
  <c r="Q41" i="19"/>
  <c r="P41" i="19"/>
  <c r="O41" i="19"/>
  <c r="S40" i="19"/>
  <c r="R40" i="19"/>
  <c r="Q40" i="19"/>
  <c r="P40" i="19"/>
  <c r="O40" i="19"/>
  <c r="S39" i="19"/>
  <c r="R39" i="19"/>
  <c r="Q39" i="19"/>
  <c r="P39" i="19"/>
  <c r="O39" i="19"/>
  <c r="S38" i="19"/>
  <c r="R38" i="19"/>
  <c r="Q38" i="19"/>
  <c r="P38" i="19"/>
  <c r="O38" i="19"/>
  <c r="S37" i="19"/>
  <c r="R37" i="19"/>
  <c r="Q37" i="19"/>
  <c r="P37" i="19"/>
  <c r="O37" i="19"/>
  <c r="S36" i="19"/>
  <c r="R36" i="19"/>
  <c r="Q36" i="19"/>
  <c r="P36" i="19"/>
  <c r="O36" i="19"/>
  <c r="S35" i="19"/>
  <c r="R35" i="19"/>
  <c r="Q35" i="19"/>
  <c r="P35" i="19"/>
  <c r="O35" i="19"/>
  <c r="S34" i="19"/>
  <c r="R34" i="19"/>
  <c r="Q34" i="19"/>
  <c r="P34" i="19"/>
  <c r="O34" i="19"/>
  <c r="S33" i="19"/>
  <c r="R33" i="19"/>
  <c r="Q33" i="19"/>
  <c r="P33" i="19"/>
  <c r="O33" i="19"/>
  <c r="S32" i="19"/>
  <c r="R32" i="19"/>
  <c r="Q32" i="19"/>
  <c r="P32" i="19"/>
  <c r="O32" i="19"/>
  <c r="S31" i="19"/>
  <c r="R31" i="19"/>
  <c r="Q31" i="19"/>
  <c r="P31" i="19"/>
  <c r="O31" i="19"/>
  <c r="S30" i="19"/>
  <c r="R30" i="19"/>
  <c r="Q30" i="19"/>
  <c r="P30" i="19"/>
  <c r="O30" i="19"/>
  <c r="S29" i="19"/>
  <c r="R29" i="19"/>
  <c r="Q29" i="19"/>
  <c r="P29" i="19"/>
  <c r="O29" i="19"/>
  <c r="S28" i="19"/>
  <c r="R28" i="19"/>
  <c r="Q28" i="19"/>
  <c r="P28" i="19"/>
  <c r="O28" i="19"/>
  <c r="S27" i="19"/>
  <c r="R27" i="19"/>
  <c r="Q27" i="19"/>
  <c r="P27" i="19"/>
  <c r="O27" i="19"/>
  <c r="S26" i="19"/>
  <c r="R26" i="19"/>
  <c r="Q26" i="19"/>
  <c r="P26" i="19"/>
  <c r="O26" i="19"/>
  <c r="S25" i="19"/>
  <c r="R25" i="19"/>
  <c r="Q25" i="19"/>
  <c r="P25" i="19"/>
  <c r="O25" i="19"/>
  <c r="S24" i="19"/>
  <c r="R24" i="19"/>
  <c r="Q24" i="19"/>
  <c r="P24" i="19"/>
  <c r="O24" i="19"/>
  <c r="S23" i="19"/>
  <c r="R23" i="19"/>
  <c r="Q23" i="19"/>
  <c r="P23" i="19"/>
  <c r="O23" i="19"/>
  <c r="S22" i="19"/>
  <c r="R22" i="19"/>
  <c r="Q22" i="19"/>
  <c r="P22" i="19"/>
  <c r="O22" i="19"/>
  <c r="S21" i="19"/>
  <c r="R21" i="19"/>
  <c r="Q21" i="19"/>
  <c r="P21" i="19"/>
  <c r="O21" i="19"/>
  <c r="S20" i="19"/>
  <c r="R20" i="19"/>
  <c r="Q20" i="19"/>
  <c r="P20" i="19"/>
  <c r="O20" i="19"/>
  <c r="S19" i="19"/>
  <c r="R19" i="19"/>
  <c r="Q19" i="19"/>
  <c r="P19" i="19"/>
  <c r="O19" i="19"/>
  <c r="S18" i="19"/>
  <c r="R18" i="19"/>
  <c r="Q18" i="19"/>
  <c r="P18" i="19"/>
  <c r="O18" i="19"/>
  <c r="S17" i="19"/>
  <c r="R17" i="19"/>
  <c r="Q17" i="19"/>
  <c r="P17" i="19"/>
  <c r="O17" i="19"/>
  <c r="S16" i="19"/>
  <c r="R16" i="19"/>
  <c r="Q16" i="19"/>
  <c r="P16" i="19"/>
  <c r="O16" i="19"/>
  <c r="S15" i="19"/>
  <c r="R15" i="19"/>
  <c r="Q15" i="19"/>
  <c r="P15" i="19"/>
  <c r="O15" i="19"/>
  <c r="S14" i="19"/>
  <c r="R14" i="19"/>
  <c r="Q14" i="19"/>
  <c r="P14" i="19"/>
  <c r="O14" i="19"/>
  <c r="S13" i="19"/>
  <c r="R13" i="19"/>
  <c r="Q13" i="19"/>
  <c r="P13" i="19"/>
  <c r="O13" i="19"/>
  <c r="S12" i="19"/>
  <c r="R12" i="19"/>
  <c r="Q12" i="19"/>
  <c r="P12" i="19"/>
  <c r="O12" i="19"/>
  <c r="S11" i="19"/>
  <c r="R11" i="19"/>
  <c r="Q11" i="19"/>
  <c r="P11" i="19"/>
  <c r="O11" i="19"/>
  <c r="S10" i="19"/>
  <c r="R10" i="19"/>
  <c r="Q10" i="19"/>
  <c r="P10" i="19"/>
  <c r="O10" i="19"/>
  <c r="S9" i="19"/>
  <c r="R9" i="19"/>
  <c r="Q9" i="19"/>
  <c r="P9" i="19"/>
  <c r="O9" i="19"/>
  <c r="S8" i="19"/>
  <c r="R8" i="19"/>
  <c r="Q8" i="19"/>
  <c r="P8" i="19"/>
  <c r="O8" i="19"/>
  <c r="S7" i="19"/>
  <c r="R7" i="19"/>
  <c r="Q7" i="19"/>
  <c r="P7" i="19"/>
  <c r="O7" i="19"/>
  <c r="S6" i="19"/>
  <c r="R6" i="19"/>
  <c r="Q6" i="19"/>
  <c r="P6" i="19"/>
  <c r="O6" i="19"/>
  <c r="S5" i="19"/>
  <c r="R5" i="19"/>
  <c r="Q5" i="19"/>
  <c r="P5" i="19"/>
  <c r="O5" i="19"/>
  <c r="S3" i="19"/>
  <c r="R3" i="19"/>
  <c r="Q3" i="19"/>
  <c r="P3" i="19"/>
  <c r="J205" i="19"/>
  <c r="I205" i="19"/>
  <c r="H205" i="19"/>
  <c r="G205" i="19"/>
  <c r="F205" i="19"/>
  <c r="J204" i="19"/>
  <c r="I204" i="19"/>
  <c r="H204" i="19"/>
  <c r="G204" i="19"/>
  <c r="F204" i="19"/>
  <c r="J203" i="19"/>
  <c r="I203" i="19"/>
  <c r="H203" i="19"/>
  <c r="G203" i="19"/>
  <c r="F203" i="19"/>
  <c r="J202" i="19"/>
  <c r="I202" i="19"/>
  <c r="H202" i="19"/>
  <c r="G202" i="19"/>
  <c r="F202" i="19"/>
  <c r="J201" i="19"/>
  <c r="I201" i="19"/>
  <c r="H201" i="19"/>
  <c r="G201" i="19"/>
  <c r="F201" i="19"/>
  <c r="J200" i="19"/>
  <c r="I200" i="19"/>
  <c r="H200" i="19"/>
  <c r="G200" i="19"/>
  <c r="F200" i="19"/>
  <c r="J199" i="19"/>
  <c r="I199" i="19"/>
  <c r="H199" i="19"/>
  <c r="G199" i="19"/>
  <c r="F199" i="19"/>
  <c r="J198" i="19"/>
  <c r="I198" i="19"/>
  <c r="H198" i="19"/>
  <c r="G198" i="19"/>
  <c r="F198" i="19"/>
  <c r="J197" i="19"/>
  <c r="I197" i="19"/>
  <c r="H197" i="19"/>
  <c r="G197" i="19"/>
  <c r="F197" i="19"/>
  <c r="J196" i="19"/>
  <c r="I196" i="19"/>
  <c r="H196" i="19"/>
  <c r="G196" i="19"/>
  <c r="F196" i="19"/>
  <c r="J195" i="19"/>
  <c r="I195" i="19"/>
  <c r="H195" i="19"/>
  <c r="G195" i="19"/>
  <c r="F195" i="19"/>
  <c r="J194" i="19"/>
  <c r="I194" i="19"/>
  <c r="H194" i="19"/>
  <c r="G194" i="19"/>
  <c r="F194" i="19"/>
  <c r="J193" i="19"/>
  <c r="I193" i="19"/>
  <c r="H193" i="19"/>
  <c r="G193" i="19"/>
  <c r="F193" i="19"/>
  <c r="J192" i="19"/>
  <c r="I192" i="19"/>
  <c r="H192" i="19"/>
  <c r="G192" i="19"/>
  <c r="F192" i="19"/>
  <c r="J191" i="19"/>
  <c r="I191" i="19"/>
  <c r="H191" i="19"/>
  <c r="G191" i="19"/>
  <c r="F191" i="19"/>
  <c r="J190" i="19"/>
  <c r="I190" i="19"/>
  <c r="H190" i="19"/>
  <c r="G190" i="19"/>
  <c r="F190" i="19"/>
  <c r="J189" i="19"/>
  <c r="I189" i="19"/>
  <c r="H189" i="19"/>
  <c r="G189" i="19"/>
  <c r="F189" i="19"/>
  <c r="J188" i="19"/>
  <c r="I188" i="19"/>
  <c r="H188" i="19"/>
  <c r="G188" i="19"/>
  <c r="F188" i="19"/>
  <c r="J187" i="19"/>
  <c r="I187" i="19"/>
  <c r="H187" i="19"/>
  <c r="G187" i="19"/>
  <c r="F187" i="19"/>
  <c r="J186" i="19"/>
  <c r="I186" i="19"/>
  <c r="H186" i="19"/>
  <c r="G186" i="19"/>
  <c r="F186" i="19"/>
  <c r="J185" i="19"/>
  <c r="I185" i="19"/>
  <c r="H185" i="19"/>
  <c r="G185" i="19"/>
  <c r="F185" i="19"/>
  <c r="J184" i="19"/>
  <c r="I184" i="19"/>
  <c r="H184" i="19"/>
  <c r="G184" i="19"/>
  <c r="F184" i="19"/>
  <c r="J183" i="19"/>
  <c r="I183" i="19"/>
  <c r="H183" i="19"/>
  <c r="G183" i="19"/>
  <c r="F183" i="19"/>
  <c r="J182" i="19"/>
  <c r="I182" i="19"/>
  <c r="H182" i="19"/>
  <c r="G182" i="19"/>
  <c r="F182" i="19"/>
  <c r="J181" i="19"/>
  <c r="I181" i="19"/>
  <c r="H181" i="19"/>
  <c r="G181" i="19"/>
  <c r="F181" i="19"/>
  <c r="J180" i="19"/>
  <c r="I180" i="19"/>
  <c r="H180" i="19"/>
  <c r="G180" i="19"/>
  <c r="F180" i="19"/>
  <c r="J179" i="19"/>
  <c r="I179" i="19"/>
  <c r="H179" i="19"/>
  <c r="G179" i="19"/>
  <c r="F179" i="19"/>
  <c r="J178" i="19"/>
  <c r="I178" i="19"/>
  <c r="H178" i="19"/>
  <c r="G178" i="19"/>
  <c r="F178" i="19"/>
  <c r="J177" i="19"/>
  <c r="I177" i="19"/>
  <c r="H177" i="19"/>
  <c r="G177" i="19"/>
  <c r="F177" i="19"/>
  <c r="J176" i="19"/>
  <c r="I176" i="19"/>
  <c r="H176" i="19"/>
  <c r="G176" i="19"/>
  <c r="F176" i="19"/>
  <c r="J175" i="19"/>
  <c r="I175" i="19"/>
  <c r="H175" i="19"/>
  <c r="G175" i="19"/>
  <c r="F175" i="19"/>
  <c r="J174" i="19"/>
  <c r="I174" i="19"/>
  <c r="H174" i="19"/>
  <c r="G174" i="19"/>
  <c r="F174" i="19"/>
  <c r="J173" i="19"/>
  <c r="I173" i="19"/>
  <c r="H173" i="19"/>
  <c r="G173" i="19"/>
  <c r="F173" i="19"/>
  <c r="J172" i="19"/>
  <c r="I172" i="19"/>
  <c r="H172" i="19"/>
  <c r="G172" i="19"/>
  <c r="F172" i="19"/>
  <c r="J171" i="19"/>
  <c r="I171" i="19"/>
  <c r="H171" i="19"/>
  <c r="G171" i="19"/>
  <c r="F171" i="19"/>
  <c r="J170" i="19"/>
  <c r="I170" i="19"/>
  <c r="H170" i="19"/>
  <c r="G170" i="19"/>
  <c r="F170" i="19"/>
  <c r="J169" i="19"/>
  <c r="I169" i="19"/>
  <c r="H169" i="19"/>
  <c r="G169" i="19"/>
  <c r="F169" i="19"/>
  <c r="J168" i="19"/>
  <c r="I168" i="19"/>
  <c r="H168" i="19"/>
  <c r="G168" i="19"/>
  <c r="F168" i="19"/>
  <c r="J167" i="19"/>
  <c r="I167" i="19"/>
  <c r="H167" i="19"/>
  <c r="G167" i="19"/>
  <c r="F167" i="19"/>
  <c r="J166" i="19"/>
  <c r="I166" i="19"/>
  <c r="H166" i="19"/>
  <c r="G166" i="19"/>
  <c r="F166" i="19"/>
  <c r="J165" i="19"/>
  <c r="I165" i="19"/>
  <c r="H165" i="19"/>
  <c r="G165" i="19"/>
  <c r="F165" i="19"/>
  <c r="J164" i="19"/>
  <c r="I164" i="19"/>
  <c r="H164" i="19"/>
  <c r="G164" i="19"/>
  <c r="F164" i="19"/>
  <c r="J163" i="19"/>
  <c r="I163" i="19"/>
  <c r="H163" i="19"/>
  <c r="G163" i="19"/>
  <c r="F163" i="19"/>
  <c r="J162" i="19"/>
  <c r="I162" i="19"/>
  <c r="H162" i="19"/>
  <c r="G162" i="19"/>
  <c r="F162" i="19"/>
  <c r="J161" i="19"/>
  <c r="I161" i="19"/>
  <c r="H161" i="19"/>
  <c r="G161" i="19"/>
  <c r="F161" i="19"/>
  <c r="J160" i="19"/>
  <c r="I160" i="19"/>
  <c r="H160" i="19"/>
  <c r="G160" i="19"/>
  <c r="F160" i="19"/>
  <c r="J159" i="19"/>
  <c r="I159" i="19"/>
  <c r="H159" i="19"/>
  <c r="G159" i="19"/>
  <c r="F159" i="19"/>
  <c r="J158" i="19"/>
  <c r="I158" i="19"/>
  <c r="H158" i="19"/>
  <c r="G158" i="19"/>
  <c r="F158" i="19"/>
  <c r="J157" i="19"/>
  <c r="I157" i="19"/>
  <c r="H157" i="19"/>
  <c r="G157" i="19"/>
  <c r="F157" i="19"/>
  <c r="J156" i="19"/>
  <c r="I156" i="19"/>
  <c r="H156" i="19"/>
  <c r="G156" i="19"/>
  <c r="F156" i="19"/>
  <c r="J155" i="19"/>
  <c r="I155" i="19"/>
  <c r="H155" i="19"/>
  <c r="G155" i="19"/>
  <c r="F155" i="19"/>
  <c r="J154" i="19"/>
  <c r="I154" i="19"/>
  <c r="H154" i="19"/>
  <c r="G154" i="19"/>
  <c r="F154" i="19"/>
  <c r="J153" i="19"/>
  <c r="I153" i="19"/>
  <c r="H153" i="19"/>
  <c r="G153" i="19"/>
  <c r="F153" i="19"/>
  <c r="J152" i="19"/>
  <c r="I152" i="19"/>
  <c r="H152" i="19"/>
  <c r="G152" i="19"/>
  <c r="F152" i="19"/>
  <c r="J151" i="19"/>
  <c r="I151" i="19"/>
  <c r="H151" i="19"/>
  <c r="G151" i="19"/>
  <c r="F151" i="19"/>
  <c r="J150" i="19"/>
  <c r="I150" i="19"/>
  <c r="H150" i="19"/>
  <c r="G150" i="19"/>
  <c r="F150" i="19"/>
  <c r="J149" i="19"/>
  <c r="I149" i="19"/>
  <c r="H149" i="19"/>
  <c r="G149" i="19"/>
  <c r="F149" i="19"/>
  <c r="J148" i="19"/>
  <c r="I148" i="19"/>
  <c r="H148" i="19"/>
  <c r="G148" i="19"/>
  <c r="F148" i="19"/>
  <c r="J147" i="19"/>
  <c r="I147" i="19"/>
  <c r="H147" i="19"/>
  <c r="G147" i="19"/>
  <c r="F147" i="19"/>
  <c r="J146" i="19"/>
  <c r="I146" i="19"/>
  <c r="H146" i="19"/>
  <c r="G146" i="19"/>
  <c r="F146" i="19"/>
  <c r="J145" i="19"/>
  <c r="I145" i="19"/>
  <c r="H145" i="19"/>
  <c r="G145" i="19"/>
  <c r="F145" i="19"/>
  <c r="J144" i="19"/>
  <c r="I144" i="19"/>
  <c r="H144" i="19"/>
  <c r="G144" i="19"/>
  <c r="F144" i="19"/>
  <c r="J143" i="19"/>
  <c r="I143" i="19"/>
  <c r="H143" i="19"/>
  <c r="G143" i="19"/>
  <c r="F143" i="19"/>
  <c r="J142" i="19"/>
  <c r="I142" i="19"/>
  <c r="H142" i="19"/>
  <c r="G142" i="19"/>
  <c r="F142" i="19"/>
  <c r="J141" i="19"/>
  <c r="I141" i="19"/>
  <c r="H141" i="19"/>
  <c r="G141" i="19"/>
  <c r="F141" i="19"/>
  <c r="J140" i="19"/>
  <c r="I140" i="19"/>
  <c r="H140" i="19"/>
  <c r="G140" i="19"/>
  <c r="F140" i="19"/>
  <c r="J139" i="19"/>
  <c r="I139" i="19"/>
  <c r="H139" i="19"/>
  <c r="G139" i="19"/>
  <c r="F139" i="19"/>
  <c r="J138" i="19"/>
  <c r="I138" i="19"/>
  <c r="H138" i="19"/>
  <c r="G138" i="19"/>
  <c r="F138" i="19"/>
  <c r="J137" i="19"/>
  <c r="I137" i="19"/>
  <c r="H137" i="19"/>
  <c r="G137" i="19"/>
  <c r="F137" i="19"/>
  <c r="J136" i="19"/>
  <c r="I136" i="19"/>
  <c r="H136" i="19"/>
  <c r="G136" i="19"/>
  <c r="F136" i="19"/>
  <c r="J135" i="19"/>
  <c r="I135" i="19"/>
  <c r="H135" i="19"/>
  <c r="G135" i="19"/>
  <c r="F135" i="19"/>
  <c r="J134" i="19"/>
  <c r="I134" i="19"/>
  <c r="H134" i="19"/>
  <c r="G134" i="19"/>
  <c r="F134" i="19"/>
  <c r="J133" i="19"/>
  <c r="I133" i="19"/>
  <c r="H133" i="19"/>
  <c r="G133" i="19"/>
  <c r="F133" i="19"/>
  <c r="J132" i="19"/>
  <c r="I132" i="19"/>
  <c r="H132" i="19"/>
  <c r="G132" i="19"/>
  <c r="F132" i="19"/>
  <c r="J131" i="19"/>
  <c r="I131" i="19"/>
  <c r="H131" i="19"/>
  <c r="G131" i="19"/>
  <c r="F131" i="19"/>
  <c r="J130" i="19"/>
  <c r="I130" i="19"/>
  <c r="H130" i="19"/>
  <c r="G130" i="19"/>
  <c r="F130" i="19"/>
  <c r="J129" i="19"/>
  <c r="I129" i="19"/>
  <c r="H129" i="19"/>
  <c r="G129" i="19"/>
  <c r="F129" i="19"/>
  <c r="J128" i="19"/>
  <c r="I128" i="19"/>
  <c r="H128" i="19"/>
  <c r="G128" i="19"/>
  <c r="F128" i="19"/>
  <c r="J127" i="19"/>
  <c r="I127" i="19"/>
  <c r="H127" i="19"/>
  <c r="G127" i="19"/>
  <c r="F127" i="19"/>
  <c r="J126" i="19"/>
  <c r="I126" i="19"/>
  <c r="H126" i="19"/>
  <c r="G126" i="19"/>
  <c r="F126" i="19"/>
  <c r="J125" i="19"/>
  <c r="I125" i="19"/>
  <c r="H125" i="19"/>
  <c r="G125" i="19"/>
  <c r="F125" i="19"/>
  <c r="J124" i="19"/>
  <c r="I124" i="19"/>
  <c r="H124" i="19"/>
  <c r="G124" i="19"/>
  <c r="F124" i="19"/>
  <c r="J123" i="19"/>
  <c r="I123" i="19"/>
  <c r="H123" i="19"/>
  <c r="G123" i="19"/>
  <c r="F123" i="19"/>
  <c r="J122" i="19"/>
  <c r="I122" i="19"/>
  <c r="H122" i="19"/>
  <c r="G122" i="19"/>
  <c r="F122" i="19"/>
  <c r="J121" i="19"/>
  <c r="I121" i="19"/>
  <c r="H121" i="19"/>
  <c r="G121" i="19"/>
  <c r="F121" i="19"/>
  <c r="J120" i="19"/>
  <c r="I120" i="19"/>
  <c r="H120" i="19"/>
  <c r="G120" i="19"/>
  <c r="F120" i="19"/>
  <c r="J119" i="19"/>
  <c r="I119" i="19"/>
  <c r="H119" i="19"/>
  <c r="G119" i="19"/>
  <c r="F119" i="19"/>
  <c r="J118" i="19"/>
  <c r="I118" i="19"/>
  <c r="H118" i="19"/>
  <c r="G118" i="19"/>
  <c r="F118" i="19"/>
  <c r="J117" i="19"/>
  <c r="I117" i="19"/>
  <c r="H117" i="19"/>
  <c r="G117" i="19"/>
  <c r="F117" i="19"/>
  <c r="J116" i="19"/>
  <c r="I116" i="19"/>
  <c r="H116" i="19"/>
  <c r="G116" i="19"/>
  <c r="F116" i="19"/>
  <c r="J115" i="19"/>
  <c r="I115" i="19"/>
  <c r="H115" i="19"/>
  <c r="G115" i="19"/>
  <c r="F115" i="19"/>
  <c r="J114" i="19"/>
  <c r="I114" i="19"/>
  <c r="H114" i="19"/>
  <c r="G114" i="19"/>
  <c r="F114" i="19"/>
  <c r="J113" i="19"/>
  <c r="I113" i="19"/>
  <c r="H113" i="19"/>
  <c r="G113" i="19"/>
  <c r="F113" i="19"/>
  <c r="J112" i="19"/>
  <c r="I112" i="19"/>
  <c r="H112" i="19"/>
  <c r="G112" i="19"/>
  <c r="F112" i="19"/>
  <c r="J111" i="19"/>
  <c r="I111" i="19"/>
  <c r="H111" i="19"/>
  <c r="G111" i="19"/>
  <c r="F111" i="19"/>
  <c r="J110" i="19"/>
  <c r="I110" i="19"/>
  <c r="H110" i="19"/>
  <c r="G110" i="19"/>
  <c r="F110" i="19"/>
  <c r="J109" i="19"/>
  <c r="I109" i="19"/>
  <c r="H109" i="19"/>
  <c r="G109" i="19"/>
  <c r="F109" i="19"/>
  <c r="J108" i="19"/>
  <c r="I108" i="19"/>
  <c r="H108" i="19"/>
  <c r="G108" i="19"/>
  <c r="F108" i="19"/>
  <c r="J107" i="19"/>
  <c r="I107" i="19"/>
  <c r="H107" i="19"/>
  <c r="G107" i="19"/>
  <c r="F107" i="19"/>
  <c r="J106" i="19"/>
  <c r="I106" i="19"/>
  <c r="H106" i="19"/>
  <c r="G106" i="19"/>
  <c r="F106" i="19"/>
  <c r="J105" i="19"/>
  <c r="I105" i="19"/>
  <c r="H105" i="19"/>
  <c r="G105" i="19"/>
  <c r="F105" i="19"/>
  <c r="J104" i="19"/>
  <c r="I104" i="19"/>
  <c r="H104" i="19"/>
  <c r="G104" i="19"/>
  <c r="F104" i="19"/>
  <c r="J103" i="19"/>
  <c r="I103" i="19"/>
  <c r="H103" i="19"/>
  <c r="G103" i="19"/>
  <c r="F103" i="19"/>
  <c r="J102" i="19"/>
  <c r="I102" i="19"/>
  <c r="H102" i="19"/>
  <c r="G102" i="19"/>
  <c r="F102" i="19"/>
  <c r="J101" i="19"/>
  <c r="I101" i="19"/>
  <c r="H101" i="19"/>
  <c r="G101" i="19"/>
  <c r="F101" i="19"/>
  <c r="J100" i="19"/>
  <c r="I100" i="19"/>
  <c r="H100" i="19"/>
  <c r="G100" i="19"/>
  <c r="F100" i="19"/>
  <c r="J99" i="19"/>
  <c r="I99" i="19"/>
  <c r="H99" i="19"/>
  <c r="G99" i="19"/>
  <c r="F99" i="19"/>
  <c r="J98" i="19"/>
  <c r="I98" i="19"/>
  <c r="H98" i="19"/>
  <c r="G98" i="19"/>
  <c r="F98" i="19"/>
  <c r="J97" i="19"/>
  <c r="I97" i="19"/>
  <c r="H97" i="19"/>
  <c r="G97" i="19"/>
  <c r="F97" i="19"/>
  <c r="J96" i="19"/>
  <c r="I96" i="19"/>
  <c r="H96" i="19"/>
  <c r="G96" i="19"/>
  <c r="F96" i="19"/>
  <c r="J95" i="19"/>
  <c r="I95" i="19"/>
  <c r="H95" i="19"/>
  <c r="G95" i="19"/>
  <c r="F95" i="19"/>
  <c r="J94" i="19"/>
  <c r="I94" i="19"/>
  <c r="H94" i="19"/>
  <c r="G94" i="19"/>
  <c r="F94" i="19"/>
  <c r="J93" i="19"/>
  <c r="I93" i="19"/>
  <c r="H93" i="19"/>
  <c r="G93" i="19"/>
  <c r="F93" i="19"/>
  <c r="J92" i="19"/>
  <c r="I92" i="19"/>
  <c r="H92" i="19"/>
  <c r="G92" i="19"/>
  <c r="F92" i="19"/>
  <c r="J91" i="19"/>
  <c r="I91" i="19"/>
  <c r="H91" i="19"/>
  <c r="G91" i="19"/>
  <c r="F91" i="19"/>
  <c r="J90" i="19"/>
  <c r="I90" i="19"/>
  <c r="H90" i="19"/>
  <c r="G90" i="19"/>
  <c r="F90" i="19"/>
  <c r="J89" i="19"/>
  <c r="I89" i="19"/>
  <c r="H89" i="19"/>
  <c r="G89" i="19"/>
  <c r="F89" i="19"/>
  <c r="J88" i="19"/>
  <c r="I88" i="19"/>
  <c r="H88" i="19"/>
  <c r="G88" i="19"/>
  <c r="F88" i="19"/>
  <c r="J87" i="19"/>
  <c r="I87" i="19"/>
  <c r="H87" i="19"/>
  <c r="G87" i="19"/>
  <c r="F87" i="19"/>
  <c r="J86" i="19"/>
  <c r="I86" i="19"/>
  <c r="H86" i="19"/>
  <c r="G86" i="19"/>
  <c r="F86" i="19"/>
  <c r="J85" i="19"/>
  <c r="I85" i="19"/>
  <c r="H85" i="19"/>
  <c r="G85" i="19"/>
  <c r="F85" i="19"/>
  <c r="J84" i="19"/>
  <c r="I84" i="19"/>
  <c r="H84" i="19"/>
  <c r="G84" i="19"/>
  <c r="F84" i="19"/>
  <c r="J83" i="19"/>
  <c r="I83" i="19"/>
  <c r="H83" i="19"/>
  <c r="G83" i="19"/>
  <c r="F83" i="19"/>
  <c r="J82" i="19"/>
  <c r="I82" i="19"/>
  <c r="H82" i="19"/>
  <c r="G82" i="19"/>
  <c r="F82" i="19"/>
  <c r="J81" i="19"/>
  <c r="I81" i="19"/>
  <c r="H81" i="19"/>
  <c r="G81" i="19"/>
  <c r="F81" i="19"/>
  <c r="J80" i="19"/>
  <c r="I80" i="19"/>
  <c r="H80" i="19"/>
  <c r="G80" i="19"/>
  <c r="F80" i="19"/>
  <c r="J79" i="19"/>
  <c r="I79" i="19"/>
  <c r="H79" i="19"/>
  <c r="G79" i="19"/>
  <c r="F79" i="19"/>
  <c r="J78" i="19"/>
  <c r="I78" i="19"/>
  <c r="H78" i="19"/>
  <c r="G78" i="19"/>
  <c r="F78" i="19"/>
  <c r="J77" i="19"/>
  <c r="I77" i="19"/>
  <c r="H77" i="19"/>
  <c r="G77" i="19"/>
  <c r="F77" i="19"/>
  <c r="J76" i="19"/>
  <c r="I76" i="19"/>
  <c r="H76" i="19"/>
  <c r="G76" i="19"/>
  <c r="F76" i="19"/>
  <c r="J75" i="19"/>
  <c r="I75" i="19"/>
  <c r="H75" i="19"/>
  <c r="G75" i="19"/>
  <c r="F75" i="19"/>
  <c r="J74" i="19"/>
  <c r="I74" i="19"/>
  <c r="H74" i="19"/>
  <c r="G74" i="19"/>
  <c r="F74" i="19"/>
  <c r="J73" i="19"/>
  <c r="I73" i="19"/>
  <c r="H73" i="19"/>
  <c r="G73" i="19"/>
  <c r="F73" i="19"/>
  <c r="J72" i="19"/>
  <c r="I72" i="19"/>
  <c r="H72" i="19"/>
  <c r="G72" i="19"/>
  <c r="F72" i="19"/>
  <c r="J71" i="19"/>
  <c r="I71" i="19"/>
  <c r="H71" i="19"/>
  <c r="G71" i="19"/>
  <c r="F71" i="19"/>
  <c r="J70" i="19"/>
  <c r="I70" i="19"/>
  <c r="H70" i="19"/>
  <c r="G70" i="19"/>
  <c r="F70" i="19"/>
  <c r="J69" i="19"/>
  <c r="I69" i="19"/>
  <c r="H69" i="19"/>
  <c r="G69" i="19"/>
  <c r="F69" i="19"/>
  <c r="J68" i="19"/>
  <c r="I68" i="19"/>
  <c r="H68" i="19"/>
  <c r="G68" i="19"/>
  <c r="F68" i="19"/>
  <c r="J67" i="19"/>
  <c r="I67" i="19"/>
  <c r="H67" i="19"/>
  <c r="G67" i="19"/>
  <c r="F67" i="19"/>
  <c r="J66" i="19"/>
  <c r="I66" i="19"/>
  <c r="H66" i="19"/>
  <c r="G66" i="19"/>
  <c r="F66" i="19"/>
  <c r="J65" i="19"/>
  <c r="I65" i="19"/>
  <c r="H65" i="19"/>
  <c r="G65" i="19"/>
  <c r="F65" i="19"/>
  <c r="J64" i="19"/>
  <c r="I64" i="19"/>
  <c r="H64" i="19"/>
  <c r="G64" i="19"/>
  <c r="F64" i="19"/>
  <c r="J63" i="19"/>
  <c r="I63" i="19"/>
  <c r="H63" i="19"/>
  <c r="G63" i="19"/>
  <c r="F63" i="19"/>
  <c r="J62" i="19"/>
  <c r="I62" i="19"/>
  <c r="H62" i="19"/>
  <c r="G62" i="19"/>
  <c r="F62" i="19"/>
  <c r="J61" i="19"/>
  <c r="I61" i="19"/>
  <c r="H61" i="19"/>
  <c r="G61" i="19"/>
  <c r="F61" i="19"/>
  <c r="J60" i="19"/>
  <c r="I60" i="19"/>
  <c r="H60" i="19"/>
  <c r="G60" i="19"/>
  <c r="F60" i="19"/>
  <c r="J59" i="19"/>
  <c r="I59" i="19"/>
  <c r="H59" i="19"/>
  <c r="G59" i="19"/>
  <c r="F59" i="19"/>
  <c r="J58" i="19"/>
  <c r="I58" i="19"/>
  <c r="H58" i="19"/>
  <c r="G58" i="19"/>
  <c r="F58" i="19"/>
  <c r="J57" i="19"/>
  <c r="I57" i="19"/>
  <c r="H57" i="19"/>
  <c r="G57" i="19"/>
  <c r="F57" i="19"/>
  <c r="J56" i="19"/>
  <c r="I56" i="19"/>
  <c r="H56" i="19"/>
  <c r="G56" i="19"/>
  <c r="F56" i="19"/>
  <c r="J55" i="19"/>
  <c r="I55" i="19"/>
  <c r="H55" i="19"/>
  <c r="G55" i="19"/>
  <c r="F55" i="19"/>
  <c r="J54" i="19"/>
  <c r="I54" i="19"/>
  <c r="H54" i="19"/>
  <c r="G54" i="19"/>
  <c r="F54" i="19"/>
  <c r="J53" i="19"/>
  <c r="I53" i="19"/>
  <c r="H53" i="19"/>
  <c r="G53" i="19"/>
  <c r="F53" i="19"/>
  <c r="J52" i="19"/>
  <c r="I52" i="19"/>
  <c r="H52" i="19"/>
  <c r="G52" i="19"/>
  <c r="F52" i="19"/>
  <c r="J51" i="19"/>
  <c r="I51" i="19"/>
  <c r="H51" i="19"/>
  <c r="G51" i="19"/>
  <c r="F51" i="19"/>
  <c r="J50" i="19"/>
  <c r="I50" i="19"/>
  <c r="H50" i="19"/>
  <c r="G50" i="19"/>
  <c r="F50" i="19"/>
  <c r="J49" i="19"/>
  <c r="I49" i="19"/>
  <c r="H49" i="19"/>
  <c r="G49" i="19"/>
  <c r="F49" i="19"/>
  <c r="J48" i="19"/>
  <c r="I48" i="19"/>
  <c r="H48" i="19"/>
  <c r="G48" i="19"/>
  <c r="F48" i="19"/>
  <c r="J47" i="19"/>
  <c r="I47" i="19"/>
  <c r="H47" i="19"/>
  <c r="G47" i="19"/>
  <c r="F47" i="19"/>
  <c r="J46" i="19"/>
  <c r="I46" i="19"/>
  <c r="H46" i="19"/>
  <c r="G46" i="19"/>
  <c r="F46" i="19"/>
  <c r="J45" i="19"/>
  <c r="I45" i="19"/>
  <c r="H45" i="19"/>
  <c r="G45" i="19"/>
  <c r="F45" i="19"/>
  <c r="J44" i="19"/>
  <c r="I44" i="19"/>
  <c r="H44" i="19"/>
  <c r="G44" i="19"/>
  <c r="F44" i="19"/>
  <c r="J43" i="19"/>
  <c r="I43" i="19"/>
  <c r="H43" i="19"/>
  <c r="G43" i="19"/>
  <c r="F43" i="19"/>
  <c r="J42" i="19"/>
  <c r="I42" i="19"/>
  <c r="H42" i="19"/>
  <c r="G42" i="19"/>
  <c r="F42" i="19"/>
  <c r="J41" i="19"/>
  <c r="I41" i="19"/>
  <c r="H41" i="19"/>
  <c r="G41" i="19"/>
  <c r="F41" i="19"/>
  <c r="J40" i="19"/>
  <c r="I40" i="19"/>
  <c r="H40" i="19"/>
  <c r="G40" i="19"/>
  <c r="F40" i="19"/>
  <c r="J39" i="19"/>
  <c r="I39" i="19"/>
  <c r="H39" i="19"/>
  <c r="G39" i="19"/>
  <c r="F39" i="19"/>
  <c r="J38" i="19"/>
  <c r="I38" i="19"/>
  <c r="H38" i="19"/>
  <c r="G38" i="19"/>
  <c r="F38" i="19"/>
  <c r="J37" i="19"/>
  <c r="I37" i="19"/>
  <c r="H37" i="19"/>
  <c r="G37" i="19"/>
  <c r="F37" i="19"/>
  <c r="J36" i="19"/>
  <c r="I36" i="19"/>
  <c r="H36" i="19"/>
  <c r="G36" i="19"/>
  <c r="F36" i="19"/>
  <c r="J35" i="19"/>
  <c r="I35" i="19"/>
  <c r="H35" i="19"/>
  <c r="G35" i="19"/>
  <c r="F35" i="19"/>
  <c r="J34" i="19"/>
  <c r="I34" i="19"/>
  <c r="H34" i="19"/>
  <c r="G34" i="19"/>
  <c r="F34" i="19"/>
  <c r="J33" i="19"/>
  <c r="I33" i="19"/>
  <c r="H33" i="19"/>
  <c r="G33" i="19"/>
  <c r="F33" i="19"/>
  <c r="J32" i="19"/>
  <c r="I32" i="19"/>
  <c r="H32" i="19"/>
  <c r="G32" i="19"/>
  <c r="F32" i="19"/>
  <c r="J31" i="19"/>
  <c r="I31" i="19"/>
  <c r="H31" i="19"/>
  <c r="G31" i="19"/>
  <c r="F31" i="19"/>
  <c r="J30" i="19"/>
  <c r="I30" i="19"/>
  <c r="H30" i="19"/>
  <c r="G30" i="19"/>
  <c r="F30" i="19"/>
  <c r="J29" i="19"/>
  <c r="I29" i="19"/>
  <c r="H29" i="19"/>
  <c r="G29" i="19"/>
  <c r="F29" i="19"/>
  <c r="J28" i="19"/>
  <c r="I28" i="19"/>
  <c r="H28" i="19"/>
  <c r="G28" i="19"/>
  <c r="F28" i="19"/>
  <c r="J27" i="19"/>
  <c r="I27" i="19"/>
  <c r="H27" i="19"/>
  <c r="G27" i="19"/>
  <c r="F27" i="19"/>
  <c r="J26" i="19"/>
  <c r="I26" i="19"/>
  <c r="H26" i="19"/>
  <c r="G26" i="19"/>
  <c r="F26" i="19"/>
  <c r="J25" i="19"/>
  <c r="I25" i="19"/>
  <c r="H25" i="19"/>
  <c r="G25" i="19"/>
  <c r="F25" i="19"/>
  <c r="J24" i="19"/>
  <c r="I24" i="19"/>
  <c r="H24" i="19"/>
  <c r="G24" i="19"/>
  <c r="F24" i="19"/>
  <c r="J23" i="19"/>
  <c r="I23" i="19"/>
  <c r="H23" i="19"/>
  <c r="G23" i="19"/>
  <c r="F23" i="19"/>
  <c r="J22" i="19"/>
  <c r="I22" i="19"/>
  <c r="H22" i="19"/>
  <c r="G22" i="19"/>
  <c r="F22" i="19"/>
  <c r="J21" i="19"/>
  <c r="I21" i="19"/>
  <c r="H21" i="19"/>
  <c r="G21" i="19"/>
  <c r="F21" i="19"/>
  <c r="J20" i="19"/>
  <c r="I20" i="19"/>
  <c r="H20" i="19"/>
  <c r="G20" i="19"/>
  <c r="F20" i="19"/>
  <c r="J19" i="19"/>
  <c r="I19" i="19"/>
  <c r="H19" i="19"/>
  <c r="G19" i="19"/>
  <c r="F19" i="19"/>
  <c r="J18" i="19"/>
  <c r="I18" i="19"/>
  <c r="H18" i="19"/>
  <c r="G18" i="19"/>
  <c r="F18" i="19"/>
  <c r="J17" i="19"/>
  <c r="I17" i="19"/>
  <c r="H17" i="19"/>
  <c r="G17" i="19"/>
  <c r="F17" i="19"/>
  <c r="J16" i="19"/>
  <c r="I16" i="19"/>
  <c r="H16" i="19"/>
  <c r="G16" i="19"/>
  <c r="F16" i="19"/>
  <c r="J15" i="19"/>
  <c r="I15" i="19"/>
  <c r="H15" i="19"/>
  <c r="G15" i="19"/>
  <c r="F15" i="19"/>
  <c r="J14" i="19"/>
  <c r="I14" i="19"/>
  <c r="H14" i="19"/>
  <c r="G14" i="19"/>
  <c r="F14" i="19"/>
  <c r="J13" i="19"/>
  <c r="I13" i="19"/>
  <c r="H13" i="19"/>
  <c r="G13" i="19"/>
  <c r="F13" i="19"/>
  <c r="J12" i="19"/>
  <c r="I12" i="19"/>
  <c r="H12" i="19"/>
  <c r="G12" i="19"/>
  <c r="F12" i="19"/>
  <c r="J11" i="19"/>
  <c r="I11" i="19"/>
  <c r="H11" i="19"/>
  <c r="G11" i="19"/>
  <c r="F11" i="19"/>
  <c r="J10" i="19"/>
  <c r="I10" i="19"/>
  <c r="H10" i="19"/>
  <c r="G10" i="19"/>
  <c r="F10" i="19"/>
  <c r="J9" i="19"/>
  <c r="I9" i="19"/>
  <c r="H9" i="19"/>
  <c r="G9" i="19"/>
  <c r="F9" i="19"/>
  <c r="J8" i="19"/>
  <c r="I8" i="19"/>
  <c r="H8" i="19"/>
  <c r="G8" i="19"/>
  <c r="F8" i="19"/>
  <c r="J7" i="19"/>
  <c r="I7" i="19"/>
  <c r="H7" i="19"/>
  <c r="G7" i="19"/>
  <c r="F7" i="19"/>
  <c r="J6" i="19"/>
  <c r="I6" i="19"/>
  <c r="H6" i="19"/>
  <c r="G6" i="19"/>
  <c r="F6" i="19"/>
  <c r="J5" i="19"/>
  <c r="I5" i="19"/>
  <c r="H5" i="19"/>
  <c r="G5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O577" i="23"/>
  <c r="N577" i="23"/>
  <c r="G577" i="23"/>
  <c r="F577" i="23"/>
  <c r="O576" i="23"/>
  <c r="N576" i="23"/>
  <c r="G576" i="23"/>
  <c r="F576" i="23"/>
  <c r="O575" i="23"/>
  <c r="N575" i="23"/>
  <c r="G575" i="23"/>
  <c r="F575" i="23"/>
  <c r="O574" i="23"/>
  <c r="N574" i="23"/>
  <c r="G574" i="23"/>
  <c r="F574" i="23"/>
  <c r="O573" i="23"/>
  <c r="N573" i="23"/>
  <c r="G573" i="23"/>
  <c r="F573" i="23"/>
  <c r="O572" i="23"/>
  <c r="N572" i="23"/>
  <c r="G572" i="23"/>
  <c r="F572" i="23"/>
  <c r="O571" i="23"/>
  <c r="N571" i="23"/>
  <c r="G571" i="23"/>
  <c r="F571" i="23"/>
  <c r="O570" i="23"/>
  <c r="N570" i="23"/>
  <c r="G570" i="23"/>
  <c r="F570" i="23"/>
  <c r="O569" i="23"/>
  <c r="N569" i="23"/>
  <c r="G569" i="23"/>
  <c r="F569" i="23"/>
  <c r="O568" i="23"/>
  <c r="N568" i="23"/>
  <c r="G568" i="23"/>
  <c r="F568" i="23"/>
  <c r="O567" i="23"/>
  <c r="N567" i="23"/>
  <c r="G567" i="23"/>
  <c r="F567" i="23"/>
  <c r="O566" i="23"/>
  <c r="N566" i="23"/>
  <c r="G566" i="23"/>
  <c r="F566" i="23"/>
  <c r="O565" i="23"/>
  <c r="N565" i="23"/>
  <c r="G565" i="23"/>
  <c r="F565" i="23"/>
  <c r="O564" i="23"/>
  <c r="N564" i="23"/>
  <c r="G564" i="23"/>
  <c r="F564" i="23"/>
  <c r="O563" i="23"/>
  <c r="N563" i="23"/>
  <c r="G563" i="23"/>
  <c r="F563" i="23"/>
  <c r="O562" i="23"/>
  <c r="N562" i="23"/>
  <c r="G562" i="23"/>
  <c r="F562" i="23"/>
  <c r="O561" i="23"/>
  <c r="N561" i="23"/>
  <c r="G561" i="23"/>
  <c r="F561" i="23"/>
  <c r="O560" i="23"/>
  <c r="N560" i="23"/>
  <c r="G560" i="23"/>
  <c r="F560" i="23"/>
  <c r="O559" i="23"/>
  <c r="N559" i="23"/>
  <c r="G559" i="23"/>
  <c r="F559" i="23"/>
  <c r="O558" i="23"/>
  <c r="G558" i="23"/>
  <c r="O553" i="23"/>
  <c r="N553" i="23"/>
  <c r="G553" i="23"/>
  <c r="F553" i="23"/>
  <c r="O552" i="23"/>
  <c r="N552" i="23"/>
  <c r="G552" i="23"/>
  <c r="F552" i="23"/>
  <c r="O551" i="23"/>
  <c r="N551" i="23"/>
  <c r="G551" i="23"/>
  <c r="F551" i="23"/>
  <c r="O550" i="23"/>
  <c r="N550" i="23"/>
  <c r="G550" i="23"/>
  <c r="F550" i="23"/>
  <c r="O549" i="23"/>
  <c r="N549" i="23"/>
  <c r="G549" i="23"/>
  <c r="F549" i="23"/>
  <c r="O548" i="23"/>
  <c r="N548" i="23"/>
  <c r="G548" i="23"/>
  <c r="F548" i="23"/>
  <c r="O547" i="23"/>
  <c r="N547" i="23"/>
  <c r="G547" i="23"/>
  <c r="F547" i="23"/>
  <c r="O546" i="23"/>
  <c r="N546" i="23"/>
  <c r="G546" i="23"/>
  <c r="F546" i="23"/>
  <c r="O545" i="23"/>
  <c r="N545" i="23"/>
  <c r="G545" i="23"/>
  <c r="F545" i="23"/>
  <c r="O544" i="23"/>
  <c r="N544" i="23"/>
  <c r="G544" i="23"/>
  <c r="F544" i="23"/>
  <c r="O543" i="23"/>
  <c r="N543" i="23"/>
  <c r="G543" i="23"/>
  <c r="F543" i="23"/>
  <c r="O542" i="23"/>
  <c r="N542" i="23"/>
  <c r="G542" i="23"/>
  <c r="F542" i="23"/>
  <c r="O541" i="23"/>
  <c r="N541" i="23"/>
  <c r="G541" i="23"/>
  <c r="F541" i="23"/>
  <c r="O540" i="23"/>
  <c r="N540" i="23"/>
  <c r="G540" i="23"/>
  <c r="F540" i="23"/>
  <c r="O539" i="23"/>
  <c r="N539" i="23"/>
  <c r="G539" i="23"/>
  <c r="F539" i="23"/>
  <c r="O538" i="23"/>
  <c r="N538" i="23"/>
  <c r="G538" i="23"/>
  <c r="F538" i="23"/>
  <c r="O537" i="23"/>
  <c r="N537" i="23"/>
  <c r="G537" i="23"/>
  <c r="F537" i="23"/>
  <c r="O536" i="23"/>
  <c r="N536" i="23"/>
  <c r="G536" i="23"/>
  <c r="F536" i="23"/>
  <c r="O535" i="23"/>
  <c r="N535" i="23"/>
  <c r="G535" i="23"/>
  <c r="H535" i="23" s="1"/>
  <c r="N164" i="18" s="1"/>
  <c r="F535" i="23"/>
  <c r="O534" i="23"/>
  <c r="G534" i="23"/>
  <c r="O529" i="23"/>
  <c r="N529" i="23"/>
  <c r="G529" i="23"/>
  <c r="F529" i="23"/>
  <c r="O528" i="23"/>
  <c r="N528" i="23"/>
  <c r="G528" i="23"/>
  <c r="F528" i="23"/>
  <c r="O527" i="23"/>
  <c r="N527" i="23"/>
  <c r="G527" i="23"/>
  <c r="F527" i="23"/>
  <c r="O526" i="23"/>
  <c r="N526" i="23"/>
  <c r="G526" i="23"/>
  <c r="F526" i="23"/>
  <c r="O525" i="23"/>
  <c r="N525" i="23"/>
  <c r="G525" i="23"/>
  <c r="F525" i="23"/>
  <c r="O524" i="23"/>
  <c r="N524" i="23"/>
  <c r="G524" i="23"/>
  <c r="F524" i="23"/>
  <c r="O523" i="23"/>
  <c r="N523" i="23"/>
  <c r="G523" i="23"/>
  <c r="F523" i="23"/>
  <c r="O522" i="23"/>
  <c r="N522" i="23"/>
  <c r="G522" i="23"/>
  <c r="F522" i="23"/>
  <c r="O521" i="23"/>
  <c r="N521" i="23"/>
  <c r="G521" i="23"/>
  <c r="F521" i="23"/>
  <c r="O520" i="23"/>
  <c r="N520" i="23"/>
  <c r="G520" i="23"/>
  <c r="F520" i="23"/>
  <c r="O519" i="23"/>
  <c r="N519" i="23"/>
  <c r="G519" i="23"/>
  <c r="F519" i="23"/>
  <c r="O518" i="23"/>
  <c r="N518" i="23"/>
  <c r="G518" i="23"/>
  <c r="F518" i="23"/>
  <c r="O517" i="23"/>
  <c r="N517" i="23"/>
  <c r="G517" i="23"/>
  <c r="F517" i="23"/>
  <c r="O516" i="23"/>
  <c r="N516" i="23"/>
  <c r="G516" i="23"/>
  <c r="F516" i="23"/>
  <c r="O515" i="23"/>
  <c r="N515" i="23"/>
  <c r="G515" i="23"/>
  <c r="F515" i="23"/>
  <c r="O514" i="23"/>
  <c r="N514" i="23"/>
  <c r="G514" i="23"/>
  <c r="F514" i="23"/>
  <c r="O513" i="23"/>
  <c r="N513" i="23"/>
  <c r="G513" i="23"/>
  <c r="F513" i="23"/>
  <c r="O512" i="23"/>
  <c r="N512" i="23"/>
  <c r="G512" i="23"/>
  <c r="F512" i="23"/>
  <c r="O511" i="23"/>
  <c r="N511" i="23"/>
  <c r="G511" i="23"/>
  <c r="F511" i="23"/>
  <c r="O510" i="23"/>
  <c r="G510" i="23"/>
  <c r="O505" i="23"/>
  <c r="N505" i="23"/>
  <c r="G505" i="23"/>
  <c r="F505" i="23"/>
  <c r="O504" i="23"/>
  <c r="N504" i="23"/>
  <c r="G504" i="23"/>
  <c r="F504" i="23"/>
  <c r="O503" i="23"/>
  <c r="N503" i="23"/>
  <c r="G503" i="23"/>
  <c r="F503" i="23"/>
  <c r="O502" i="23"/>
  <c r="N502" i="23"/>
  <c r="G502" i="23"/>
  <c r="F502" i="23"/>
  <c r="O501" i="23"/>
  <c r="N501" i="23"/>
  <c r="G501" i="23"/>
  <c r="F501" i="23"/>
  <c r="O500" i="23"/>
  <c r="N500" i="23"/>
  <c r="G500" i="23"/>
  <c r="F500" i="23"/>
  <c r="O499" i="23"/>
  <c r="N499" i="23"/>
  <c r="G499" i="23"/>
  <c r="F499" i="23"/>
  <c r="O498" i="23"/>
  <c r="N498" i="23"/>
  <c r="G498" i="23"/>
  <c r="F498" i="23"/>
  <c r="O497" i="23"/>
  <c r="N497" i="23"/>
  <c r="G497" i="23"/>
  <c r="F497" i="23"/>
  <c r="O496" i="23"/>
  <c r="N496" i="23"/>
  <c r="G496" i="23"/>
  <c r="F496" i="23"/>
  <c r="O495" i="23"/>
  <c r="N495" i="23"/>
  <c r="G495" i="23"/>
  <c r="F495" i="23"/>
  <c r="O494" i="23"/>
  <c r="N494" i="23"/>
  <c r="G494" i="23"/>
  <c r="F494" i="23"/>
  <c r="O493" i="23"/>
  <c r="N493" i="23"/>
  <c r="G493" i="23"/>
  <c r="F493" i="23"/>
  <c r="O492" i="23"/>
  <c r="N492" i="23"/>
  <c r="G492" i="23"/>
  <c r="F492" i="23"/>
  <c r="O491" i="23"/>
  <c r="N491" i="23"/>
  <c r="G491" i="23"/>
  <c r="F491" i="23"/>
  <c r="O490" i="23"/>
  <c r="N490" i="23"/>
  <c r="G490" i="23"/>
  <c r="F490" i="23"/>
  <c r="O489" i="23"/>
  <c r="N489" i="23"/>
  <c r="G489" i="23"/>
  <c r="F489" i="23"/>
  <c r="O488" i="23"/>
  <c r="N488" i="23"/>
  <c r="G488" i="23"/>
  <c r="F488" i="23"/>
  <c r="O487" i="23"/>
  <c r="N487" i="23"/>
  <c r="G487" i="23"/>
  <c r="F487" i="23"/>
  <c r="O486" i="23"/>
  <c r="G486" i="23"/>
  <c r="O481" i="23"/>
  <c r="N481" i="23"/>
  <c r="G481" i="23"/>
  <c r="F481" i="23"/>
  <c r="O480" i="23"/>
  <c r="N480" i="23"/>
  <c r="G480" i="23"/>
  <c r="F480" i="23"/>
  <c r="O479" i="23"/>
  <c r="N479" i="23"/>
  <c r="G479" i="23"/>
  <c r="F479" i="23"/>
  <c r="O478" i="23"/>
  <c r="N478" i="23"/>
  <c r="G478" i="23"/>
  <c r="F478" i="23"/>
  <c r="O477" i="23"/>
  <c r="N477" i="23"/>
  <c r="G477" i="23"/>
  <c r="F477" i="23"/>
  <c r="O476" i="23"/>
  <c r="N476" i="23"/>
  <c r="G476" i="23"/>
  <c r="F476" i="23"/>
  <c r="O475" i="23"/>
  <c r="N475" i="23"/>
  <c r="G475" i="23"/>
  <c r="F475" i="23"/>
  <c r="O474" i="23"/>
  <c r="N474" i="23"/>
  <c r="G474" i="23"/>
  <c r="F474" i="23"/>
  <c r="O473" i="23"/>
  <c r="N473" i="23"/>
  <c r="G473" i="23"/>
  <c r="F473" i="23"/>
  <c r="O472" i="23"/>
  <c r="N472" i="23"/>
  <c r="G472" i="23"/>
  <c r="F472" i="23"/>
  <c r="O471" i="23"/>
  <c r="N471" i="23"/>
  <c r="G471" i="23"/>
  <c r="F471" i="23"/>
  <c r="O470" i="23"/>
  <c r="N470" i="23"/>
  <c r="G470" i="23"/>
  <c r="F470" i="23"/>
  <c r="O469" i="23"/>
  <c r="N469" i="23"/>
  <c r="G469" i="23"/>
  <c r="F469" i="23"/>
  <c r="O468" i="23"/>
  <c r="N468" i="23"/>
  <c r="G468" i="23"/>
  <c r="F468" i="23"/>
  <c r="O467" i="23"/>
  <c r="N467" i="23"/>
  <c r="G467" i="23"/>
  <c r="F467" i="23"/>
  <c r="O466" i="23"/>
  <c r="N466" i="23"/>
  <c r="G466" i="23"/>
  <c r="F466" i="23"/>
  <c r="O465" i="23"/>
  <c r="N465" i="23"/>
  <c r="G465" i="23"/>
  <c r="F465" i="23"/>
  <c r="O464" i="23"/>
  <c r="N464" i="23"/>
  <c r="G464" i="23"/>
  <c r="F464" i="23"/>
  <c r="O463" i="23"/>
  <c r="N463" i="23"/>
  <c r="G463" i="23"/>
  <c r="F463" i="23"/>
  <c r="O462" i="23"/>
  <c r="G462" i="23"/>
  <c r="O457" i="23"/>
  <c r="N457" i="23"/>
  <c r="G457" i="23"/>
  <c r="F457" i="23"/>
  <c r="O456" i="23"/>
  <c r="N456" i="23"/>
  <c r="G456" i="23"/>
  <c r="F456" i="23"/>
  <c r="O455" i="23"/>
  <c r="N455" i="23"/>
  <c r="G455" i="23"/>
  <c r="F455" i="23"/>
  <c r="O454" i="23"/>
  <c r="N454" i="23"/>
  <c r="G454" i="23"/>
  <c r="F454" i="23"/>
  <c r="O453" i="23"/>
  <c r="N453" i="23"/>
  <c r="G453" i="23"/>
  <c r="F453" i="23"/>
  <c r="O452" i="23"/>
  <c r="N452" i="23"/>
  <c r="G452" i="23"/>
  <c r="F452" i="23"/>
  <c r="O451" i="23"/>
  <c r="N451" i="23"/>
  <c r="G451" i="23"/>
  <c r="F451" i="23"/>
  <c r="O450" i="23"/>
  <c r="N450" i="23"/>
  <c r="G450" i="23"/>
  <c r="F450" i="23"/>
  <c r="O449" i="23"/>
  <c r="N449" i="23"/>
  <c r="G449" i="23"/>
  <c r="F449" i="23"/>
  <c r="O448" i="23"/>
  <c r="N448" i="23"/>
  <c r="G448" i="23"/>
  <c r="F448" i="23"/>
  <c r="O447" i="23"/>
  <c r="N447" i="23"/>
  <c r="G447" i="23"/>
  <c r="F447" i="23"/>
  <c r="O446" i="23"/>
  <c r="N446" i="23"/>
  <c r="G446" i="23"/>
  <c r="F446" i="23"/>
  <c r="O445" i="23"/>
  <c r="N445" i="23"/>
  <c r="G445" i="23"/>
  <c r="F445" i="23"/>
  <c r="O444" i="23"/>
  <c r="N444" i="23"/>
  <c r="G444" i="23"/>
  <c r="F444" i="23"/>
  <c r="O443" i="23"/>
  <c r="N443" i="23"/>
  <c r="G443" i="23"/>
  <c r="F443" i="23"/>
  <c r="O442" i="23"/>
  <c r="N442" i="23"/>
  <c r="G442" i="23"/>
  <c r="F442" i="23"/>
  <c r="O441" i="23"/>
  <c r="N441" i="23"/>
  <c r="G441" i="23"/>
  <c r="F441" i="23"/>
  <c r="O440" i="23"/>
  <c r="N440" i="23"/>
  <c r="G440" i="23"/>
  <c r="F440" i="23"/>
  <c r="O439" i="23"/>
  <c r="N439" i="23"/>
  <c r="G439" i="23"/>
  <c r="H439" i="23" s="1"/>
  <c r="O163" i="18" s="1"/>
  <c r="F439" i="23"/>
  <c r="O438" i="23"/>
  <c r="G438" i="23"/>
  <c r="O433" i="23"/>
  <c r="N433" i="23"/>
  <c r="G433" i="23"/>
  <c r="F433" i="23"/>
  <c r="O432" i="23"/>
  <c r="N432" i="23"/>
  <c r="G432" i="23"/>
  <c r="F432" i="23"/>
  <c r="O431" i="23"/>
  <c r="N431" i="23"/>
  <c r="G431" i="23"/>
  <c r="F431" i="23"/>
  <c r="O430" i="23"/>
  <c r="N430" i="23"/>
  <c r="G430" i="23"/>
  <c r="F430" i="23"/>
  <c r="O429" i="23"/>
  <c r="N429" i="23"/>
  <c r="G429" i="23"/>
  <c r="F429" i="23"/>
  <c r="O428" i="23"/>
  <c r="N428" i="23"/>
  <c r="G428" i="23"/>
  <c r="F428" i="23"/>
  <c r="O427" i="23"/>
  <c r="N427" i="23"/>
  <c r="G427" i="23"/>
  <c r="F427" i="23"/>
  <c r="O426" i="23"/>
  <c r="N426" i="23"/>
  <c r="G426" i="23"/>
  <c r="F426" i="23"/>
  <c r="O425" i="23"/>
  <c r="N425" i="23"/>
  <c r="G425" i="23"/>
  <c r="F425" i="23"/>
  <c r="O424" i="23"/>
  <c r="N424" i="23"/>
  <c r="G424" i="23"/>
  <c r="F424" i="23"/>
  <c r="O423" i="23"/>
  <c r="N423" i="23"/>
  <c r="G423" i="23"/>
  <c r="F423" i="23"/>
  <c r="O422" i="23"/>
  <c r="N422" i="23"/>
  <c r="G422" i="23"/>
  <c r="F422" i="23"/>
  <c r="O421" i="23"/>
  <c r="N421" i="23"/>
  <c r="G421" i="23"/>
  <c r="F421" i="23"/>
  <c r="O420" i="23"/>
  <c r="N420" i="23"/>
  <c r="G420" i="23"/>
  <c r="F420" i="23"/>
  <c r="O419" i="23"/>
  <c r="N419" i="23"/>
  <c r="G419" i="23"/>
  <c r="F419" i="23"/>
  <c r="O418" i="23"/>
  <c r="N418" i="23"/>
  <c r="G418" i="23"/>
  <c r="F418" i="23"/>
  <c r="O417" i="23"/>
  <c r="N417" i="23"/>
  <c r="G417" i="23"/>
  <c r="F417" i="23"/>
  <c r="O416" i="23"/>
  <c r="N416" i="23"/>
  <c r="G416" i="23"/>
  <c r="F416" i="23"/>
  <c r="O415" i="23"/>
  <c r="N415" i="23"/>
  <c r="G415" i="23"/>
  <c r="F415" i="23"/>
  <c r="O414" i="23"/>
  <c r="G414" i="23"/>
  <c r="O409" i="23"/>
  <c r="N409" i="23"/>
  <c r="G409" i="23"/>
  <c r="F409" i="23"/>
  <c r="O408" i="23"/>
  <c r="N408" i="23"/>
  <c r="G408" i="23"/>
  <c r="F408" i="23"/>
  <c r="O407" i="23"/>
  <c r="N407" i="23"/>
  <c r="G407" i="23"/>
  <c r="F407" i="23"/>
  <c r="O406" i="23"/>
  <c r="N406" i="23"/>
  <c r="G406" i="23"/>
  <c r="F406" i="23"/>
  <c r="O405" i="23"/>
  <c r="N405" i="23"/>
  <c r="G405" i="23"/>
  <c r="F405" i="23"/>
  <c r="O404" i="23"/>
  <c r="N404" i="23"/>
  <c r="G404" i="23"/>
  <c r="F404" i="23"/>
  <c r="O403" i="23"/>
  <c r="N403" i="23"/>
  <c r="G403" i="23"/>
  <c r="F403" i="23"/>
  <c r="O402" i="23"/>
  <c r="N402" i="23"/>
  <c r="G402" i="23"/>
  <c r="F402" i="23"/>
  <c r="O401" i="23"/>
  <c r="N401" i="23"/>
  <c r="G401" i="23"/>
  <c r="F401" i="23"/>
  <c r="O400" i="23"/>
  <c r="N400" i="23"/>
  <c r="G400" i="23"/>
  <c r="F400" i="23"/>
  <c r="O399" i="23"/>
  <c r="N399" i="23"/>
  <c r="G399" i="23"/>
  <c r="F399" i="23"/>
  <c r="O398" i="23"/>
  <c r="N398" i="23"/>
  <c r="G398" i="23"/>
  <c r="F398" i="23"/>
  <c r="O397" i="23"/>
  <c r="N397" i="23"/>
  <c r="G397" i="23"/>
  <c r="F397" i="23"/>
  <c r="O396" i="23"/>
  <c r="N396" i="23"/>
  <c r="G396" i="23"/>
  <c r="F396" i="23"/>
  <c r="O395" i="23"/>
  <c r="N395" i="23"/>
  <c r="G395" i="23"/>
  <c r="F395" i="23"/>
  <c r="O394" i="23"/>
  <c r="N394" i="23"/>
  <c r="G394" i="23"/>
  <c r="F394" i="23"/>
  <c r="O393" i="23"/>
  <c r="N393" i="23"/>
  <c r="G393" i="23"/>
  <c r="F393" i="23"/>
  <c r="O392" i="23"/>
  <c r="N392" i="23"/>
  <c r="G392" i="23"/>
  <c r="F392" i="23"/>
  <c r="O391" i="23"/>
  <c r="N391" i="23"/>
  <c r="G391" i="23"/>
  <c r="F391" i="23"/>
  <c r="O390" i="23"/>
  <c r="G390" i="23"/>
  <c r="O385" i="23"/>
  <c r="N385" i="23"/>
  <c r="G385" i="23"/>
  <c r="F385" i="23"/>
  <c r="O384" i="23"/>
  <c r="N384" i="23"/>
  <c r="G384" i="23"/>
  <c r="F384" i="23"/>
  <c r="O383" i="23"/>
  <c r="N383" i="23"/>
  <c r="G383" i="23"/>
  <c r="F383" i="23"/>
  <c r="O382" i="23"/>
  <c r="N382" i="23"/>
  <c r="G382" i="23"/>
  <c r="F382" i="23"/>
  <c r="O381" i="23"/>
  <c r="N381" i="23"/>
  <c r="G381" i="23"/>
  <c r="F381" i="23"/>
  <c r="O380" i="23"/>
  <c r="N380" i="23"/>
  <c r="G380" i="23"/>
  <c r="F380" i="23"/>
  <c r="O379" i="23"/>
  <c r="N379" i="23"/>
  <c r="G379" i="23"/>
  <c r="F379" i="23"/>
  <c r="O378" i="23"/>
  <c r="N378" i="23"/>
  <c r="G378" i="23"/>
  <c r="F378" i="23"/>
  <c r="O377" i="23"/>
  <c r="N377" i="23"/>
  <c r="G377" i="23"/>
  <c r="F377" i="23"/>
  <c r="O376" i="23"/>
  <c r="N376" i="23"/>
  <c r="G376" i="23"/>
  <c r="F376" i="23"/>
  <c r="O375" i="23"/>
  <c r="N375" i="23"/>
  <c r="G375" i="23"/>
  <c r="F375" i="23"/>
  <c r="O374" i="23"/>
  <c r="N374" i="23"/>
  <c r="G374" i="23"/>
  <c r="F374" i="23"/>
  <c r="O373" i="23"/>
  <c r="N373" i="23"/>
  <c r="G373" i="23"/>
  <c r="F373" i="23"/>
  <c r="O372" i="23"/>
  <c r="N372" i="23"/>
  <c r="G372" i="23"/>
  <c r="F372" i="23"/>
  <c r="O371" i="23"/>
  <c r="N371" i="23"/>
  <c r="G371" i="23"/>
  <c r="F371" i="23"/>
  <c r="O370" i="23"/>
  <c r="N370" i="23"/>
  <c r="G370" i="23"/>
  <c r="F370" i="23"/>
  <c r="O369" i="23"/>
  <c r="N369" i="23"/>
  <c r="G369" i="23"/>
  <c r="F369" i="23"/>
  <c r="O368" i="23"/>
  <c r="N368" i="23"/>
  <c r="G368" i="23"/>
  <c r="F368" i="23"/>
  <c r="O367" i="23"/>
  <c r="N367" i="23"/>
  <c r="G367" i="23"/>
  <c r="F367" i="23"/>
  <c r="O366" i="23"/>
  <c r="G366" i="23"/>
  <c r="O361" i="23"/>
  <c r="N361" i="23"/>
  <c r="G361" i="23"/>
  <c r="F361" i="23"/>
  <c r="O360" i="23"/>
  <c r="N360" i="23"/>
  <c r="G360" i="23"/>
  <c r="F360" i="23"/>
  <c r="O359" i="23"/>
  <c r="N359" i="23"/>
  <c r="G359" i="23"/>
  <c r="F359" i="23"/>
  <c r="O358" i="23"/>
  <c r="N358" i="23"/>
  <c r="G358" i="23"/>
  <c r="F358" i="23"/>
  <c r="O357" i="23"/>
  <c r="N357" i="23"/>
  <c r="G357" i="23"/>
  <c r="F357" i="23"/>
  <c r="O356" i="23"/>
  <c r="N356" i="23"/>
  <c r="G356" i="23"/>
  <c r="F356" i="23"/>
  <c r="O355" i="23"/>
  <c r="N355" i="23"/>
  <c r="G355" i="23"/>
  <c r="F355" i="23"/>
  <c r="O354" i="23"/>
  <c r="N354" i="23"/>
  <c r="G354" i="23"/>
  <c r="F354" i="23"/>
  <c r="O353" i="23"/>
  <c r="N353" i="23"/>
  <c r="G353" i="23"/>
  <c r="F353" i="23"/>
  <c r="O352" i="23"/>
  <c r="N352" i="23"/>
  <c r="G352" i="23"/>
  <c r="F352" i="23"/>
  <c r="O351" i="23"/>
  <c r="N351" i="23"/>
  <c r="G351" i="23"/>
  <c r="F351" i="23"/>
  <c r="O350" i="23"/>
  <c r="N350" i="23"/>
  <c r="G350" i="23"/>
  <c r="F350" i="23"/>
  <c r="O349" i="23"/>
  <c r="N349" i="23"/>
  <c r="G349" i="23"/>
  <c r="F349" i="23"/>
  <c r="O348" i="23"/>
  <c r="N348" i="23"/>
  <c r="G348" i="23"/>
  <c r="F348" i="23"/>
  <c r="O347" i="23"/>
  <c r="N347" i="23"/>
  <c r="G347" i="23"/>
  <c r="F347" i="23"/>
  <c r="O346" i="23"/>
  <c r="N346" i="23"/>
  <c r="G346" i="23"/>
  <c r="F346" i="23"/>
  <c r="O345" i="23"/>
  <c r="N345" i="23"/>
  <c r="G345" i="23"/>
  <c r="F345" i="23"/>
  <c r="O344" i="23"/>
  <c r="N344" i="23"/>
  <c r="G344" i="23"/>
  <c r="F344" i="23"/>
  <c r="O343" i="23"/>
  <c r="N343" i="23"/>
  <c r="G343" i="23"/>
  <c r="F343" i="23"/>
  <c r="O342" i="23"/>
  <c r="G342" i="23"/>
  <c r="O337" i="23"/>
  <c r="N337" i="23"/>
  <c r="G337" i="23"/>
  <c r="F337" i="23"/>
  <c r="O336" i="23"/>
  <c r="N336" i="23"/>
  <c r="G336" i="23"/>
  <c r="F336" i="23"/>
  <c r="O335" i="23"/>
  <c r="N335" i="23"/>
  <c r="G335" i="23"/>
  <c r="F335" i="23"/>
  <c r="O334" i="23"/>
  <c r="N334" i="23"/>
  <c r="G334" i="23"/>
  <c r="F334" i="23"/>
  <c r="O333" i="23"/>
  <c r="N333" i="23"/>
  <c r="G333" i="23"/>
  <c r="F333" i="23"/>
  <c r="O332" i="23"/>
  <c r="N332" i="23"/>
  <c r="G332" i="23"/>
  <c r="F332" i="23"/>
  <c r="O331" i="23"/>
  <c r="N331" i="23"/>
  <c r="G331" i="23"/>
  <c r="F331" i="23"/>
  <c r="O330" i="23"/>
  <c r="N330" i="23"/>
  <c r="G330" i="23"/>
  <c r="F330" i="23"/>
  <c r="O329" i="23"/>
  <c r="N329" i="23"/>
  <c r="G329" i="23"/>
  <c r="F329" i="23"/>
  <c r="O328" i="23"/>
  <c r="N328" i="23"/>
  <c r="G328" i="23"/>
  <c r="F328" i="23"/>
  <c r="O327" i="23"/>
  <c r="N327" i="23"/>
  <c r="G327" i="23"/>
  <c r="F327" i="23"/>
  <c r="O326" i="23"/>
  <c r="N326" i="23"/>
  <c r="G326" i="23"/>
  <c r="F326" i="23"/>
  <c r="O325" i="23"/>
  <c r="N325" i="23"/>
  <c r="G325" i="23"/>
  <c r="F325" i="23"/>
  <c r="O324" i="23"/>
  <c r="N324" i="23"/>
  <c r="G324" i="23"/>
  <c r="F324" i="23"/>
  <c r="O323" i="23"/>
  <c r="N323" i="23"/>
  <c r="G323" i="23"/>
  <c r="F323" i="23"/>
  <c r="O322" i="23"/>
  <c r="N322" i="23"/>
  <c r="G322" i="23"/>
  <c r="F322" i="23"/>
  <c r="O321" i="23"/>
  <c r="N321" i="23"/>
  <c r="G321" i="23"/>
  <c r="F321" i="23"/>
  <c r="O320" i="23"/>
  <c r="N320" i="23"/>
  <c r="G320" i="23"/>
  <c r="F320" i="23"/>
  <c r="O319" i="23"/>
  <c r="N319" i="23"/>
  <c r="G319" i="23"/>
  <c r="F319" i="23"/>
  <c r="O318" i="23"/>
  <c r="G318" i="23"/>
  <c r="O313" i="23"/>
  <c r="N313" i="23"/>
  <c r="G313" i="23"/>
  <c r="F313" i="23"/>
  <c r="O312" i="23"/>
  <c r="N312" i="23"/>
  <c r="G312" i="23"/>
  <c r="F312" i="23"/>
  <c r="O311" i="23"/>
  <c r="N311" i="23"/>
  <c r="G311" i="23"/>
  <c r="F311" i="23"/>
  <c r="O310" i="23"/>
  <c r="N310" i="23"/>
  <c r="G310" i="23"/>
  <c r="F310" i="23"/>
  <c r="O309" i="23"/>
  <c r="N309" i="23"/>
  <c r="G309" i="23"/>
  <c r="F309" i="23"/>
  <c r="O308" i="23"/>
  <c r="N308" i="23"/>
  <c r="G308" i="23"/>
  <c r="F308" i="23"/>
  <c r="O307" i="23"/>
  <c r="N307" i="23"/>
  <c r="G307" i="23"/>
  <c r="F307" i="23"/>
  <c r="O306" i="23"/>
  <c r="N306" i="23"/>
  <c r="G306" i="23"/>
  <c r="F306" i="23"/>
  <c r="O305" i="23"/>
  <c r="N305" i="23"/>
  <c r="G305" i="23"/>
  <c r="F305" i="23"/>
  <c r="O304" i="23"/>
  <c r="N304" i="23"/>
  <c r="G304" i="23"/>
  <c r="F304" i="23"/>
  <c r="O303" i="23"/>
  <c r="N303" i="23"/>
  <c r="G303" i="23"/>
  <c r="F303" i="23"/>
  <c r="O302" i="23"/>
  <c r="N302" i="23"/>
  <c r="G302" i="23"/>
  <c r="F302" i="23"/>
  <c r="O301" i="23"/>
  <c r="N301" i="23"/>
  <c r="G301" i="23"/>
  <c r="F301" i="23"/>
  <c r="O300" i="23"/>
  <c r="N300" i="23"/>
  <c r="G300" i="23"/>
  <c r="F300" i="23"/>
  <c r="O299" i="23"/>
  <c r="N299" i="23"/>
  <c r="G299" i="23"/>
  <c r="F299" i="23"/>
  <c r="O298" i="23"/>
  <c r="N298" i="23"/>
  <c r="G298" i="23"/>
  <c r="F298" i="23"/>
  <c r="O297" i="23"/>
  <c r="N297" i="23"/>
  <c r="G297" i="23"/>
  <c r="F297" i="23"/>
  <c r="O296" i="23"/>
  <c r="N296" i="23"/>
  <c r="G296" i="23"/>
  <c r="F296" i="23"/>
  <c r="O295" i="23"/>
  <c r="N295" i="23"/>
  <c r="G295" i="23"/>
  <c r="F295" i="23"/>
  <c r="O294" i="23"/>
  <c r="G294" i="23"/>
  <c r="O289" i="23"/>
  <c r="N289" i="23"/>
  <c r="G289" i="23"/>
  <c r="F289" i="23"/>
  <c r="O288" i="23"/>
  <c r="N288" i="23"/>
  <c r="G288" i="23"/>
  <c r="F288" i="23"/>
  <c r="O287" i="23"/>
  <c r="N287" i="23"/>
  <c r="G287" i="23"/>
  <c r="F287" i="23"/>
  <c r="O286" i="23"/>
  <c r="N286" i="23"/>
  <c r="G286" i="23"/>
  <c r="F286" i="23"/>
  <c r="O285" i="23"/>
  <c r="N285" i="23"/>
  <c r="G285" i="23"/>
  <c r="F285" i="23"/>
  <c r="O284" i="23"/>
  <c r="N284" i="23"/>
  <c r="G284" i="23"/>
  <c r="F284" i="23"/>
  <c r="O283" i="23"/>
  <c r="N283" i="23"/>
  <c r="G283" i="23"/>
  <c r="F283" i="23"/>
  <c r="O282" i="23"/>
  <c r="N282" i="23"/>
  <c r="G282" i="23"/>
  <c r="F282" i="23"/>
  <c r="O281" i="23"/>
  <c r="N281" i="23"/>
  <c r="G281" i="23"/>
  <c r="F281" i="23"/>
  <c r="O280" i="23"/>
  <c r="N280" i="23"/>
  <c r="G280" i="23"/>
  <c r="F280" i="23"/>
  <c r="O279" i="23"/>
  <c r="N279" i="23"/>
  <c r="G279" i="23"/>
  <c r="F279" i="23"/>
  <c r="O278" i="23"/>
  <c r="N278" i="23"/>
  <c r="G278" i="23"/>
  <c r="F278" i="23"/>
  <c r="O277" i="23"/>
  <c r="N277" i="23"/>
  <c r="G277" i="23"/>
  <c r="F277" i="23"/>
  <c r="O276" i="23"/>
  <c r="N276" i="23"/>
  <c r="G276" i="23"/>
  <c r="F276" i="23"/>
  <c r="O275" i="23"/>
  <c r="N275" i="23"/>
  <c r="G275" i="23"/>
  <c r="F275" i="23"/>
  <c r="O274" i="23"/>
  <c r="N274" i="23"/>
  <c r="G274" i="23"/>
  <c r="F274" i="23"/>
  <c r="O273" i="23"/>
  <c r="N273" i="23"/>
  <c r="G273" i="23"/>
  <c r="F273" i="23"/>
  <c r="O272" i="23"/>
  <c r="N272" i="23"/>
  <c r="G272" i="23"/>
  <c r="F272" i="23"/>
  <c r="O271" i="23"/>
  <c r="N271" i="23"/>
  <c r="G271" i="23"/>
  <c r="F271" i="23"/>
  <c r="O270" i="23"/>
  <c r="G270" i="23"/>
  <c r="O265" i="23"/>
  <c r="N265" i="23"/>
  <c r="G265" i="23"/>
  <c r="F265" i="23"/>
  <c r="O264" i="23"/>
  <c r="N264" i="23"/>
  <c r="G264" i="23"/>
  <c r="F264" i="23"/>
  <c r="O263" i="23"/>
  <c r="N263" i="23"/>
  <c r="G263" i="23"/>
  <c r="F263" i="23"/>
  <c r="O262" i="23"/>
  <c r="N262" i="23"/>
  <c r="G262" i="23"/>
  <c r="F262" i="23"/>
  <c r="O261" i="23"/>
  <c r="N261" i="23"/>
  <c r="G261" i="23"/>
  <c r="F261" i="23"/>
  <c r="O260" i="23"/>
  <c r="N260" i="23"/>
  <c r="G260" i="23"/>
  <c r="F260" i="23"/>
  <c r="O259" i="23"/>
  <c r="N259" i="23"/>
  <c r="G259" i="23"/>
  <c r="F259" i="23"/>
  <c r="O258" i="23"/>
  <c r="N258" i="23"/>
  <c r="G258" i="23"/>
  <c r="F258" i="23"/>
  <c r="O257" i="23"/>
  <c r="N257" i="23"/>
  <c r="G257" i="23"/>
  <c r="F257" i="23"/>
  <c r="O256" i="23"/>
  <c r="N256" i="23"/>
  <c r="G256" i="23"/>
  <c r="F256" i="23"/>
  <c r="O255" i="23"/>
  <c r="N255" i="23"/>
  <c r="G255" i="23"/>
  <c r="F255" i="23"/>
  <c r="O254" i="23"/>
  <c r="N254" i="23"/>
  <c r="G254" i="23"/>
  <c r="F254" i="23"/>
  <c r="O253" i="23"/>
  <c r="N253" i="23"/>
  <c r="G253" i="23"/>
  <c r="F253" i="23"/>
  <c r="O252" i="23"/>
  <c r="N252" i="23"/>
  <c r="G252" i="23"/>
  <c r="F252" i="23"/>
  <c r="O251" i="23"/>
  <c r="N251" i="23"/>
  <c r="G251" i="23"/>
  <c r="F251" i="23"/>
  <c r="O250" i="23"/>
  <c r="N250" i="23"/>
  <c r="G250" i="23"/>
  <c r="F250" i="23"/>
  <c r="O249" i="23"/>
  <c r="N249" i="23"/>
  <c r="G249" i="23"/>
  <c r="F249" i="23"/>
  <c r="O248" i="23"/>
  <c r="N248" i="23"/>
  <c r="G248" i="23"/>
  <c r="F248" i="23"/>
  <c r="O247" i="23"/>
  <c r="N247" i="23"/>
  <c r="G247" i="23"/>
  <c r="F247" i="23"/>
  <c r="O246" i="23"/>
  <c r="G246" i="23"/>
  <c r="O241" i="23"/>
  <c r="N241" i="23"/>
  <c r="G241" i="23"/>
  <c r="F241" i="23"/>
  <c r="O240" i="23"/>
  <c r="N240" i="23"/>
  <c r="G240" i="23"/>
  <c r="F240" i="23"/>
  <c r="O239" i="23"/>
  <c r="N239" i="23"/>
  <c r="G239" i="23"/>
  <c r="F239" i="23"/>
  <c r="O238" i="23"/>
  <c r="N238" i="23"/>
  <c r="G238" i="23"/>
  <c r="F238" i="23"/>
  <c r="O237" i="23"/>
  <c r="N237" i="23"/>
  <c r="G237" i="23"/>
  <c r="F237" i="23"/>
  <c r="O236" i="23"/>
  <c r="N236" i="23"/>
  <c r="G236" i="23"/>
  <c r="F236" i="23"/>
  <c r="O235" i="23"/>
  <c r="N235" i="23"/>
  <c r="G235" i="23"/>
  <c r="F235" i="23"/>
  <c r="O234" i="23"/>
  <c r="N234" i="23"/>
  <c r="G234" i="23"/>
  <c r="F234" i="23"/>
  <c r="O233" i="23"/>
  <c r="N233" i="23"/>
  <c r="G233" i="23"/>
  <c r="F233" i="23"/>
  <c r="O232" i="23"/>
  <c r="N232" i="23"/>
  <c r="G232" i="23"/>
  <c r="F232" i="23"/>
  <c r="O231" i="23"/>
  <c r="N231" i="23"/>
  <c r="G231" i="23"/>
  <c r="F231" i="23"/>
  <c r="O230" i="23"/>
  <c r="N230" i="23"/>
  <c r="G230" i="23"/>
  <c r="F230" i="23"/>
  <c r="O229" i="23"/>
  <c r="N229" i="23"/>
  <c r="G229" i="23"/>
  <c r="F229" i="23"/>
  <c r="O228" i="23"/>
  <c r="N228" i="23"/>
  <c r="G228" i="23"/>
  <c r="F228" i="23"/>
  <c r="O227" i="23"/>
  <c r="N227" i="23"/>
  <c r="G227" i="23"/>
  <c r="F227" i="23"/>
  <c r="O226" i="23"/>
  <c r="N226" i="23"/>
  <c r="G226" i="23"/>
  <c r="F226" i="23"/>
  <c r="O225" i="23"/>
  <c r="N225" i="23"/>
  <c r="G225" i="23"/>
  <c r="F225" i="23"/>
  <c r="O224" i="23"/>
  <c r="N224" i="23"/>
  <c r="G224" i="23"/>
  <c r="F224" i="23"/>
  <c r="O223" i="23"/>
  <c r="N223" i="23"/>
  <c r="G223" i="23"/>
  <c r="F223" i="23"/>
  <c r="O222" i="23"/>
  <c r="G222" i="23"/>
  <c r="O217" i="23"/>
  <c r="N217" i="23"/>
  <c r="G217" i="23"/>
  <c r="F217" i="23"/>
  <c r="O216" i="23"/>
  <c r="N216" i="23"/>
  <c r="G216" i="23"/>
  <c r="F216" i="23"/>
  <c r="O215" i="23"/>
  <c r="N215" i="23"/>
  <c r="G215" i="23"/>
  <c r="F215" i="23"/>
  <c r="O214" i="23"/>
  <c r="N214" i="23"/>
  <c r="G214" i="23"/>
  <c r="F214" i="23"/>
  <c r="O213" i="23"/>
  <c r="N213" i="23"/>
  <c r="G213" i="23"/>
  <c r="F213" i="23"/>
  <c r="O212" i="23"/>
  <c r="N212" i="23"/>
  <c r="G212" i="23"/>
  <c r="F212" i="23"/>
  <c r="O211" i="23"/>
  <c r="N211" i="23"/>
  <c r="G211" i="23"/>
  <c r="F211" i="23"/>
  <c r="O210" i="23"/>
  <c r="N210" i="23"/>
  <c r="G210" i="23"/>
  <c r="F210" i="23"/>
  <c r="O209" i="23"/>
  <c r="N209" i="23"/>
  <c r="G209" i="23"/>
  <c r="F209" i="23"/>
  <c r="O208" i="23"/>
  <c r="N208" i="23"/>
  <c r="G208" i="23"/>
  <c r="F208" i="23"/>
  <c r="O207" i="23"/>
  <c r="N207" i="23"/>
  <c r="G207" i="23"/>
  <c r="F207" i="23"/>
  <c r="O206" i="23"/>
  <c r="N206" i="23"/>
  <c r="G206" i="23"/>
  <c r="F206" i="23"/>
  <c r="O205" i="23"/>
  <c r="N205" i="23"/>
  <c r="G205" i="23"/>
  <c r="F205" i="23"/>
  <c r="O204" i="23"/>
  <c r="N204" i="23"/>
  <c r="G204" i="23"/>
  <c r="F204" i="23"/>
  <c r="O203" i="23"/>
  <c r="N203" i="23"/>
  <c r="G203" i="23"/>
  <c r="F203" i="23"/>
  <c r="O202" i="23"/>
  <c r="N202" i="23"/>
  <c r="G202" i="23"/>
  <c r="F202" i="23"/>
  <c r="O201" i="23"/>
  <c r="N201" i="23"/>
  <c r="G201" i="23"/>
  <c r="F201" i="23"/>
  <c r="O200" i="23"/>
  <c r="N200" i="23"/>
  <c r="G200" i="23"/>
  <c r="F200" i="23"/>
  <c r="O199" i="23"/>
  <c r="N199" i="23"/>
  <c r="G199" i="23"/>
  <c r="F199" i="23"/>
  <c r="O198" i="23"/>
  <c r="G198" i="23"/>
  <c r="O193" i="23"/>
  <c r="N193" i="23"/>
  <c r="G193" i="23"/>
  <c r="F193" i="23"/>
  <c r="O192" i="23"/>
  <c r="N192" i="23"/>
  <c r="G192" i="23"/>
  <c r="F192" i="23"/>
  <c r="O191" i="23"/>
  <c r="N191" i="23"/>
  <c r="G191" i="23"/>
  <c r="F191" i="23"/>
  <c r="O190" i="23"/>
  <c r="N190" i="23"/>
  <c r="G190" i="23"/>
  <c r="F190" i="23"/>
  <c r="O189" i="23"/>
  <c r="N189" i="23"/>
  <c r="G189" i="23"/>
  <c r="F189" i="23"/>
  <c r="O188" i="23"/>
  <c r="N188" i="23"/>
  <c r="G188" i="23"/>
  <c r="F188" i="23"/>
  <c r="O187" i="23"/>
  <c r="N187" i="23"/>
  <c r="G187" i="23"/>
  <c r="F187" i="23"/>
  <c r="O186" i="23"/>
  <c r="N186" i="23"/>
  <c r="G186" i="23"/>
  <c r="F186" i="23"/>
  <c r="O185" i="23"/>
  <c r="N185" i="23"/>
  <c r="G185" i="23"/>
  <c r="F185" i="23"/>
  <c r="O184" i="23"/>
  <c r="N184" i="23"/>
  <c r="G184" i="23"/>
  <c r="F184" i="23"/>
  <c r="O183" i="23"/>
  <c r="N183" i="23"/>
  <c r="G183" i="23"/>
  <c r="F183" i="23"/>
  <c r="O182" i="23"/>
  <c r="N182" i="23"/>
  <c r="G182" i="23"/>
  <c r="F182" i="23"/>
  <c r="O181" i="23"/>
  <c r="N181" i="23"/>
  <c r="G181" i="23"/>
  <c r="F181" i="23"/>
  <c r="O180" i="23"/>
  <c r="N180" i="23"/>
  <c r="G180" i="23"/>
  <c r="F180" i="23"/>
  <c r="O179" i="23"/>
  <c r="N179" i="23"/>
  <c r="G179" i="23"/>
  <c r="F179" i="23"/>
  <c r="O178" i="23"/>
  <c r="N178" i="23"/>
  <c r="G178" i="23"/>
  <c r="F178" i="23"/>
  <c r="O177" i="23"/>
  <c r="N177" i="23"/>
  <c r="G177" i="23"/>
  <c r="F177" i="23"/>
  <c r="O176" i="23"/>
  <c r="N176" i="23"/>
  <c r="G176" i="23"/>
  <c r="F176" i="23"/>
  <c r="O175" i="23"/>
  <c r="N175" i="23"/>
  <c r="G175" i="23"/>
  <c r="F175" i="23"/>
  <c r="O174" i="23"/>
  <c r="G174" i="23"/>
  <c r="O169" i="23"/>
  <c r="N169" i="23"/>
  <c r="G169" i="23"/>
  <c r="F169" i="23"/>
  <c r="O168" i="23"/>
  <c r="N168" i="23"/>
  <c r="G168" i="23"/>
  <c r="F168" i="23"/>
  <c r="O167" i="23"/>
  <c r="N167" i="23"/>
  <c r="G167" i="23"/>
  <c r="F167" i="23"/>
  <c r="O166" i="23"/>
  <c r="N166" i="23"/>
  <c r="G166" i="23"/>
  <c r="F166" i="23"/>
  <c r="O165" i="23"/>
  <c r="N165" i="23"/>
  <c r="G165" i="23"/>
  <c r="F165" i="23"/>
  <c r="O164" i="23"/>
  <c r="N164" i="23"/>
  <c r="G164" i="23"/>
  <c r="F164" i="23"/>
  <c r="O163" i="23"/>
  <c r="N163" i="23"/>
  <c r="G163" i="23"/>
  <c r="F163" i="23"/>
  <c r="O162" i="23"/>
  <c r="N162" i="23"/>
  <c r="G162" i="23"/>
  <c r="F162" i="23"/>
  <c r="O161" i="23"/>
  <c r="N161" i="23"/>
  <c r="G161" i="23"/>
  <c r="F161" i="23"/>
  <c r="O160" i="23"/>
  <c r="N160" i="23"/>
  <c r="G160" i="23"/>
  <c r="F160" i="23"/>
  <c r="O159" i="23"/>
  <c r="N159" i="23"/>
  <c r="G159" i="23"/>
  <c r="F159" i="23"/>
  <c r="O158" i="23"/>
  <c r="N158" i="23"/>
  <c r="G158" i="23"/>
  <c r="F158" i="23"/>
  <c r="O157" i="23"/>
  <c r="N157" i="23"/>
  <c r="G157" i="23"/>
  <c r="F157" i="23"/>
  <c r="O156" i="23"/>
  <c r="N156" i="23"/>
  <c r="G156" i="23"/>
  <c r="F156" i="23"/>
  <c r="O155" i="23"/>
  <c r="N155" i="23"/>
  <c r="G155" i="23"/>
  <c r="F155" i="23"/>
  <c r="O154" i="23"/>
  <c r="N154" i="23"/>
  <c r="G154" i="23"/>
  <c r="F154" i="23"/>
  <c r="O153" i="23"/>
  <c r="N153" i="23"/>
  <c r="G153" i="23"/>
  <c r="F153" i="23"/>
  <c r="O152" i="23"/>
  <c r="N152" i="23"/>
  <c r="G152" i="23"/>
  <c r="F152" i="23"/>
  <c r="O151" i="23"/>
  <c r="N151" i="23"/>
  <c r="G151" i="23"/>
  <c r="F151" i="23"/>
  <c r="O150" i="23"/>
  <c r="G150" i="23"/>
  <c r="O145" i="23"/>
  <c r="N145" i="23"/>
  <c r="G145" i="23"/>
  <c r="F145" i="23"/>
  <c r="O144" i="23"/>
  <c r="N144" i="23"/>
  <c r="G144" i="23"/>
  <c r="F144" i="23"/>
  <c r="O143" i="23"/>
  <c r="N143" i="23"/>
  <c r="G143" i="23"/>
  <c r="F143" i="23"/>
  <c r="O142" i="23"/>
  <c r="N142" i="23"/>
  <c r="G142" i="23"/>
  <c r="F142" i="23"/>
  <c r="O141" i="23"/>
  <c r="N141" i="23"/>
  <c r="G141" i="23"/>
  <c r="F141" i="23"/>
  <c r="O140" i="23"/>
  <c r="N140" i="23"/>
  <c r="G140" i="23"/>
  <c r="F140" i="23"/>
  <c r="O139" i="23"/>
  <c r="N139" i="23"/>
  <c r="G139" i="23"/>
  <c r="F139" i="23"/>
  <c r="O138" i="23"/>
  <c r="N138" i="23"/>
  <c r="G138" i="23"/>
  <c r="F138" i="23"/>
  <c r="O137" i="23"/>
  <c r="N137" i="23"/>
  <c r="G137" i="23"/>
  <c r="F137" i="23"/>
  <c r="O136" i="23"/>
  <c r="N136" i="23"/>
  <c r="G136" i="23"/>
  <c r="F136" i="23"/>
  <c r="O135" i="23"/>
  <c r="N135" i="23"/>
  <c r="G135" i="23"/>
  <c r="F135" i="23"/>
  <c r="O134" i="23"/>
  <c r="N134" i="23"/>
  <c r="G134" i="23"/>
  <c r="F134" i="23"/>
  <c r="O133" i="23"/>
  <c r="N133" i="23"/>
  <c r="G133" i="23"/>
  <c r="F133" i="23"/>
  <c r="O132" i="23"/>
  <c r="N132" i="23"/>
  <c r="G132" i="23"/>
  <c r="F132" i="23"/>
  <c r="O131" i="23"/>
  <c r="N131" i="23"/>
  <c r="G131" i="23"/>
  <c r="F131" i="23"/>
  <c r="O130" i="23"/>
  <c r="N130" i="23"/>
  <c r="G130" i="23"/>
  <c r="F130" i="23"/>
  <c r="O129" i="23"/>
  <c r="N129" i="23"/>
  <c r="G129" i="23"/>
  <c r="F129" i="23"/>
  <c r="O128" i="23"/>
  <c r="N128" i="23"/>
  <c r="G128" i="23"/>
  <c r="F128" i="23"/>
  <c r="O127" i="23"/>
  <c r="N127" i="23"/>
  <c r="G127" i="23"/>
  <c r="F127" i="23"/>
  <c r="O126" i="23"/>
  <c r="G126" i="23"/>
  <c r="O121" i="23"/>
  <c r="N121" i="23"/>
  <c r="G121" i="23"/>
  <c r="F121" i="23"/>
  <c r="O120" i="23"/>
  <c r="N120" i="23"/>
  <c r="G120" i="23"/>
  <c r="F120" i="23"/>
  <c r="O119" i="23"/>
  <c r="N119" i="23"/>
  <c r="G119" i="23"/>
  <c r="F119" i="23"/>
  <c r="O118" i="23"/>
  <c r="N118" i="23"/>
  <c r="G118" i="23"/>
  <c r="F118" i="23"/>
  <c r="O117" i="23"/>
  <c r="N117" i="23"/>
  <c r="G117" i="23"/>
  <c r="F117" i="23"/>
  <c r="O116" i="23"/>
  <c r="N116" i="23"/>
  <c r="G116" i="23"/>
  <c r="F116" i="23"/>
  <c r="O115" i="23"/>
  <c r="N115" i="23"/>
  <c r="G115" i="23"/>
  <c r="F115" i="23"/>
  <c r="O114" i="23"/>
  <c r="N114" i="23"/>
  <c r="G114" i="23"/>
  <c r="F114" i="23"/>
  <c r="O113" i="23"/>
  <c r="N113" i="23"/>
  <c r="G113" i="23"/>
  <c r="F113" i="23"/>
  <c r="O112" i="23"/>
  <c r="N112" i="23"/>
  <c r="G112" i="23"/>
  <c r="F112" i="23"/>
  <c r="O111" i="23"/>
  <c r="N111" i="23"/>
  <c r="G111" i="23"/>
  <c r="F111" i="23"/>
  <c r="O110" i="23"/>
  <c r="N110" i="23"/>
  <c r="G110" i="23"/>
  <c r="F110" i="23"/>
  <c r="O109" i="23"/>
  <c r="N109" i="23"/>
  <c r="G109" i="23"/>
  <c r="F109" i="23"/>
  <c r="O108" i="23"/>
  <c r="N108" i="23"/>
  <c r="G108" i="23"/>
  <c r="F108" i="23"/>
  <c r="O107" i="23"/>
  <c r="N107" i="23"/>
  <c r="G107" i="23"/>
  <c r="F107" i="23"/>
  <c r="O106" i="23"/>
  <c r="N106" i="23"/>
  <c r="G106" i="23"/>
  <c r="F106" i="23"/>
  <c r="O105" i="23"/>
  <c r="N105" i="23"/>
  <c r="G105" i="23"/>
  <c r="F105" i="23"/>
  <c r="O104" i="23"/>
  <c r="N104" i="23"/>
  <c r="G104" i="23"/>
  <c r="F104" i="23"/>
  <c r="O103" i="23"/>
  <c r="N103" i="23"/>
  <c r="G103" i="23"/>
  <c r="F103" i="23"/>
  <c r="O102" i="23"/>
  <c r="G102" i="23"/>
  <c r="O97" i="23"/>
  <c r="N97" i="23"/>
  <c r="G97" i="23"/>
  <c r="F97" i="23"/>
  <c r="O96" i="23"/>
  <c r="N96" i="23"/>
  <c r="G96" i="23"/>
  <c r="F96" i="23"/>
  <c r="O95" i="23"/>
  <c r="N95" i="23"/>
  <c r="G95" i="23"/>
  <c r="F95" i="23"/>
  <c r="O94" i="23"/>
  <c r="N94" i="23"/>
  <c r="G94" i="23"/>
  <c r="F94" i="23"/>
  <c r="O93" i="23"/>
  <c r="N93" i="23"/>
  <c r="G93" i="23"/>
  <c r="F93" i="23"/>
  <c r="O92" i="23"/>
  <c r="N92" i="23"/>
  <c r="G92" i="23"/>
  <c r="F92" i="23"/>
  <c r="O91" i="23"/>
  <c r="N91" i="23"/>
  <c r="G91" i="23"/>
  <c r="F91" i="23"/>
  <c r="O90" i="23"/>
  <c r="N90" i="23"/>
  <c r="G90" i="23"/>
  <c r="F90" i="23"/>
  <c r="O89" i="23"/>
  <c r="N89" i="23"/>
  <c r="G89" i="23"/>
  <c r="F89" i="23"/>
  <c r="O88" i="23"/>
  <c r="N88" i="23"/>
  <c r="G88" i="23"/>
  <c r="F88" i="23"/>
  <c r="O87" i="23"/>
  <c r="N87" i="23"/>
  <c r="G87" i="23"/>
  <c r="F87" i="23"/>
  <c r="O86" i="23"/>
  <c r="N86" i="23"/>
  <c r="G86" i="23"/>
  <c r="F86" i="23"/>
  <c r="O85" i="23"/>
  <c r="N85" i="23"/>
  <c r="G85" i="23"/>
  <c r="F85" i="23"/>
  <c r="O84" i="23"/>
  <c r="N84" i="23"/>
  <c r="G84" i="23"/>
  <c r="F84" i="23"/>
  <c r="O83" i="23"/>
  <c r="N83" i="23"/>
  <c r="G83" i="23"/>
  <c r="F83" i="23"/>
  <c r="O82" i="23"/>
  <c r="N82" i="23"/>
  <c r="G82" i="23"/>
  <c r="F82" i="23"/>
  <c r="O81" i="23"/>
  <c r="N81" i="23"/>
  <c r="G81" i="23"/>
  <c r="F81" i="23"/>
  <c r="O80" i="23"/>
  <c r="N80" i="23"/>
  <c r="G80" i="23"/>
  <c r="F80" i="23"/>
  <c r="O79" i="23"/>
  <c r="N79" i="23"/>
  <c r="G79" i="23"/>
  <c r="F79" i="23"/>
  <c r="O78" i="23"/>
  <c r="G78" i="23"/>
  <c r="O73" i="23"/>
  <c r="N73" i="23"/>
  <c r="G73" i="23"/>
  <c r="F73" i="23"/>
  <c r="O72" i="23"/>
  <c r="N72" i="23"/>
  <c r="G72" i="23"/>
  <c r="F72" i="23"/>
  <c r="O71" i="23"/>
  <c r="N71" i="23"/>
  <c r="G71" i="23"/>
  <c r="F71" i="23"/>
  <c r="O70" i="23"/>
  <c r="N70" i="23"/>
  <c r="G70" i="23"/>
  <c r="F70" i="23"/>
  <c r="O69" i="23"/>
  <c r="N69" i="23"/>
  <c r="G69" i="23"/>
  <c r="F69" i="23"/>
  <c r="O68" i="23"/>
  <c r="N68" i="23"/>
  <c r="G68" i="23"/>
  <c r="F68" i="23"/>
  <c r="O67" i="23"/>
  <c r="N67" i="23"/>
  <c r="G67" i="23"/>
  <c r="F67" i="23"/>
  <c r="O66" i="23"/>
  <c r="N66" i="23"/>
  <c r="G66" i="23"/>
  <c r="F66" i="23"/>
  <c r="O65" i="23"/>
  <c r="N65" i="23"/>
  <c r="G65" i="23"/>
  <c r="F65" i="23"/>
  <c r="O64" i="23"/>
  <c r="N64" i="23"/>
  <c r="G64" i="23"/>
  <c r="F64" i="23"/>
  <c r="O63" i="23"/>
  <c r="N63" i="23"/>
  <c r="G63" i="23"/>
  <c r="F63" i="23"/>
  <c r="O62" i="23"/>
  <c r="N62" i="23"/>
  <c r="G62" i="23"/>
  <c r="F62" i="23"/>
  <c r="O61" i="23"/>
  <c r="N61" i="23"/>
  <c r="G61" i="23"/>
  <c r="F61" i="23"/>
  <c r="O60" i="23"/>
  <c r="N60" i="23"/>
  <c r="G60" i="23"/>
  <c r="F60" i="23"/>
  <c r="O59" i="23"/>
  <c r="N59" i="23"/>
  <c r="G59" i="23"/>
  <c r="F59" i="23"/>
  <c r="O58" i="23"/>
  <c r="N58" i="23"/>
  <c r="G58" i="23"/>
  <c r="F58" i="23"/>
  <c r="O57" i="23"/>
  <c r="N57" i="23"/>
  <c r="G57" i="23"/>
  <c r="F57" i="23"/>
  <c r="O56" i="23"/>
  <c r="N56" i="23"/>
  <c r="G56" i="23"/>
  <c r="F56" i="23"/>
  <c r="O55" i="23"/>
  <c r="N55" i="23"/>
  <c r="G55" i="23"/>
  <c r="H55" i="23" s="1"/>
  <c r="N160" i="18" s="1"/>
  <c r="F55" i="23"/>
  <c r="O54" i="23"/>
  <c r="G54" i="23"/>
  <c r="O49" i="23"/>
  <c r="N49" i="23"/>
  <c r="G49" i="23"/>
  <c r="F49" i="23"/>
  <c r="O48" i="23"/>
  <c r="N48" i="23"/>
  <c r="G48" i="23"/>
  <c r="F48" i="23"/>
  <c r="O47" i="23"/>
  <c r="N47" i="23"/>
  <c r="G47" i="23"/>
  <c r="F47" i="23"/>
  <c r="O46" i="23"/>
  <c r="N46" i="23"/>
  <c r="G46" i="23"/>
  <c r="F46" i="23"/>
  <c r="O45" i="23"/>
  <c r="N45" i="23"/>
  <c r="G45" i="23"/>
  <c r="F45" i="23"/>
  <c r="O44" i="23"/>
  <c r="N44" i="23"/>
  <c r="G44" i="23"/>
  <c r="F44" i="23"/>
  <c r="O43" i="23"/>
  <c r="N43" i="23"/>
  <c r="G43" i="23"/>
  <c r="F43" i="23"/>
  <c r="O42" i="23"/>
  <c r="N42" i="23"/>
  <c r="G42" i="23"/>
  <c r="F42" i="23"/>
  <c r="O41" i="23"/>
  <c r="N41" i="23"/>
  <c r="G41" i="23"/>
  <c r="F41" i="23"/>
  <c r="O40" i="23"/>
  <c r="N40" i="23"/>
  <c r="G40" i="23"/>
  <c r="F40" i="23"/>
  <c r="O39" i="23"/>
  <c r="N39" i="23"/>
  <c r="G39" i="23"/>
  <c r="F39" i="23"/>
  <c r="O38" i="23"/>
  <c r="N38" i="23"/>
  <c r="G38" i="23"/>
  <c r="F38" i="23"/>
  <c r="O37" i="23"/>
  <c r="N37" i="23"/>
  <c r="G37" i="23"/>
  <c r="F37" i="23"/>
  <c r="O36" i="23"/>
  <c r="N36" i="23"/>
  <c r="G36" i="23"/>
  <c r="F36" i="23"/>
  <c r="O35" i="23"/>
  <c r="N35" i="23"/>
  <c r="G35" i="23"/>
  <c r="F35" i="23"/>
  <c r="O34" i="23"/>
  <c r="N34" i="23"/>
  <c r="G34" i="23"/>
  <c r="F34" i="23"/>
  <c r="O33" i="23"/>
  <c r="N33" i="23"/>
  <c r="G33" i="23"/>
  <c r="F33" i="23"/>
  <c r="O32" i="23"/>
  <c r="N32" i="23"/>
  <c r="G32" i="23"/>
  <c r="F32" i="23"/>
  <c r="O31" i="23"/>
  <c r="N31" i="23"/>
  <c r="G31" i="23"/>
  <c r="F31" i="23"/>
  <c r="O30" i="23"/>
  <c r="G30" i="23"/>
  <c r="O25" i="23"/>
  <c r="N25" i="23"/>
  <c r="G25" i="23"/>
  <c r="F25" i="23"/>
  <c r="O24" i="23"/>
  <c r="N24" i="23"/>
  <c r="G24" i="23"/>
  <c r="F24" i="23"/>
  <c r="O23" i="23"/>
  <c r="N23" i="23"/>
  <c r="G23" i="23"/>
  <c r="F23" i="23"/>
  <c r="O22" i="23"/>
  <c r="N22" i="23"/>
  <c r="G22" i="23"/>
  <c r="F22" i="23"/>
  <c r="O21" i="23"/>
  <c r="N21" i="23"/>
  <c r="G21" i="23"/>
  <c r="F21" i="23"/>
  <c r="O20" i="23"/>
  <c r="N20" i="23"/>
  <c r="G20" i="23"/>
  <c r="F20" i="23"/>
  <c r="O19" i="23"/>
  <c r="N19" i="23"/>
  <c r="G19" i="23"/>
  <c r="F19" i="23"/>
  <c r="O18" i="23"/>
  <c r="N18" i="23"/>
  <c r="G18" i="23"/>
  <c r="F18" i="23"/>
  <c r="O17" i="23"/>
  <c r="N17" i="23"/>
  <c r="G17" i="23"/>
  <c r="F17" i="23"/>
  <c r="O16" i="23"/>
  <c r="N16" i="23"/>
  <c r="G16" i="23"/>
  <c r="F16" i="23"/>
  <c r="O15" i="23"/>
  <c r="N15" i="23"/>
  <c r="G15" i="23"/>
  <c r="F15" i="23"/>
  <c r="O14" i="23"/>
  <c r="N14" i="23"/>
  <c r="G14" i="23"/>
  <c r="F14" i="23"/>
  <c r="O13" i="23"/>
  <c r="N13" i="23"/>
  <c r="G13" i="23"/>
  <c r="F13" i="23"/>
  <c r="O12" i="23"/>
  <c r="N12" i="23"/>
  <c r="G12" i="23"/>
  <c r="F12" i="23"/>
  <c r="O11" i="23"/>
  <c r="N11" i="23"/>
  <c r="G11" i="23"/>
  <c r="F11" i="23"/>
  <c r="O10" i="23"/>
  <c r="N10" i="23"/>
  <c r="G10" i="23"/>
  <c r="F10" i="23"/>
  <c r="O9" i="23"/>
  <c r="N9" i="23"/>
  <c r="G9" i="23"/>
  <c r="F9" i="23"/>
  <c r="O8" i="23"/>
  <c r="N8" i="23"/>
  <c r="G8" i="23"/>
  <c r="F8" i="23"/>
  <c r="O7" i="23"/>
  <c r="N7" i="23"/>
  <c r="G7" i="23"/>
  <c r="F7" i="23"/>
  <c r="O6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O337" i="21"/>
  <c r="N337" i="21"/>
  <c r="O336" i="21"/>
  <c r="N336" i="21"/>
  <c r="O335" i="21"/>
  <c r="N335" i="21"/>
  <c r="O334" i="21"/>
  <c r="N334" i="21"/>
  <c r="O333" i="21"/>
  <c r="N333" i="21"/>
  <c r="O332" i="21"/>
  <c r="N332" i="21"/>
  <c r="O331" i="21"/>
  <c r="N331" i="21"/>
  <c r="O330" i="21"/>
  <c r="N330" i="21"/>
  <c r="O329" i="21"/>
  <c r="N329" i="21"/>
  <c r="O328" i="21"/>
  <c r="N328" i="21"/>
  <c r="O327" i="21"/>
  <c r="N327" i="21"/>
  <c r="O326" i="21"/>
  <c r="N326" i="21"/>
  <c r="O325" i="21"/>
  <c r="N325" i="21"/>
  <c r="O324" i="21"/>
  <c r="N324" i="21"/>
  <c r="O323" i="21"/>
  <c r="N323" i="21"/>
  <c r="O322" i="21"/>
  <c r="N322" i="21"/>
  <c r="O321" i="21"/>
  <c r="N321" i="21"/>
  <c r="O320" i="21"/>
  <c r="N320" i="21"/>
  <c r="O319" i="2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H103" i="22" s="1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H79" i="22" s="1"/>
  <c r="F79" i="22"/>
  <c r="O78" i="22"/>
  <c r="G78" i="22"/>
  <c r="O55" i="22"/>
  <c r="N55" i="22"/>
  <c r="G55" i="22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H7" i="22" s="1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V1" i="7"/>
  <c r="U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F5" i="15"/>
  <c r="V103" i="7"/>
  <c r="U103" i="7"/>
  <c r="T103" i="7"/>
  <c r="V102" i="7"/>
  <c r="U102" i="7"/>
  <c r="T102" i="7"/>
  <c r="V101" i="7"/>
  <c r="U101" i="7"/>
  <c r="T101" i="7"/>
  <c r="V100" i="7"/>
  <c r="U100" i="7"/>
  <c r="T100" i="7"/>
  <c r="V99" i="7"/>
  <c r="U99" i="7"/>
  <c r="T99" i="7"/>
  <c r="V98" i="7"/>
  <c r="U98" i="7"/>
  <c r="T98" i="7"/>
  <c r="V97" i="7"/>
  <c r="U97" i="7"/>
  <c r="T97" i="7"/>
  <c r="V96" i="7"/>
  <c r="U96" i="7"/>
  <c r="T96" i="7"/>
  <c r="V95" i="7"/>
  <c r="U95" i="7"/>
  <c r="T95" i="7"/>
  <c r="V94" i="7"/>
  <c r="U94" i="7"/>
  <c r="T94" i="7"/>
  <c r="V93" i="7"/>
  <c r="U93" i="7"/>
  <c r="T93" i="7"/>
  <c r="V92" i="7"/>
  <c r="U92" i="7"/>
  <c r="T92" i="7"/>
  <c r="V91" i="7"/>
  <c r="U91" i="7"/>
  <c r="T91" i="7"/>
  <c r="V90" i="7"/>
  <c r="U90" i="7"/>
  <c r="T90" i="7"/>
  <c r="V89" i="7"/>
  <c r="U89" i="7"/>
  <c r="T89" i="7"/>
  <c r="V88" i="7"/>
  <c r="U88" i="7"/>
  <c r="T88" i="7"/>
  <c r="V87" i="7"/>
  <c r="U87" i="7"/>
  <c r="T87" i="7"/>
  <c r="V86" i="7"/>
  <c r="U86" i="7"/>
  <c r="T86" i="7"/>
  <c r="V85" i="7"/>
  <c r="U85" i="7"/>
  <c r="T85" i="7"/>
  <c r="V84" i="7"/>
  <c r="U84" i="7"/>
  <c r="T84" i="7"/>
  <c r="V83" i="7"/>
  <c r="U83" i="7"/>
  <c r="T83" i="7"/>
  <c r="V82" i="7"/>
  <c r="U82" i="7"/>
  <c r="T82" i="7"/>
  <c r="V81" i="7"/>
  <c r="U81" i="7"/>
  <c r="T81" i="7"/>
  <c r="V80" i="7"/>
  <c r="U80" i="7"/>
  <c r="T80" i="7"/>
  <c r="V79" i="7"/>
  <c r="U79" i="7"/>
  <c r="T79" i="7"/>
  <c r="V78" i="7"/>
  <c r="U78" i="7"/>
  <c r="T78" i="7"/>
  <c r="V77" i="7"/>
  <c r="U77" i="7"/>
  <c r="T77" i="7"/>
  <c r="V76" i="7"/>
  <c r="U76" i="7"/>
  <c r="T76" i="7"/>
  <c r="V75" i="7"/>
  <c r="U75" i="7"/>
  <c r="T75" i="7"/>
  <c r="V74" i="7"/>
  <c r="U74" i="7"/>
  <c r="T74" i="7"/>
  <c r="V73" i="7"/>
  <c r="U73" i="7"/>
  <c r="T73" i="7"/>
  <c r="V72" i="7"/>
  <c r="U72" i="7"/>
  <c r="T72" i="7"/>
  <c r="V71" i="7"/>
  <c r="U71" i="7"/>
  <c r="T71" i="7"/>
  <c r="V70" i="7"/>
  <c r="U70" i="7"/>
  <c r="T70" i="7"/>
  <c r="V69" i="7"/>
  <c r="U69" i="7"/>
  <c r="T69" i="7"/>
  <c r="V68" i="7"/>
  <c r="U68" i="7"/>
  <c r="T68" i="7"/>
  <c r="V67" i="7"/>
  <c r="U67" i="7"/>
  <c r="T67" i="7"/>
  <c r="V66" i="7"/>
  <c r="U66" i="7"/>
  <c r="T66" i="7"/>
  <c r="V65" i="7"/>
  <c r="U65" i="7"/>
  <c r="T65" i="7"/>
  <c r="V64" i="7"/>
  <c r="U64" i="7"/>
  <c r="T64" i="7"/>
  <c r="V63" i="7"/>
  <c r="U63" i="7"/>
  <c r="T63" i="7"/>
  <c r="V62" i="7"/>
  <c r="U62" i="7"/>
  <c r="T62" i="7"/>
  <c r="V61" i="7"/>
  <c r="U61" i="7"/>
  <c r="T61" i="7"/>
  <c r="V60" i="7"/>
  <c r="U60" i="7"/>
  <c r="T60" i="7"/>
  <c r="V59" i="7"/>
  <c r="U59" i="7"/>
  <c r="T59" i="7"/>
  <c r="V58" i="7"/>
  <c r="U58" i="7"/>
  <c r="T58" i="7"/>
  <c r="V57" i="7"/>
  <c r="U57" i="7"/>
  <c r="T57" i="7"/>
  <c r="V56" i="7"/>
  <c r="U56" i="7"/>
  <c r="T56" i="7"/>
  <c r="V55" i="7"/>
  <c r="U55" i="7"/>
  <c r="T55" i="7"/>
  <c r="V54" i="7"/>
  <c r="U54" i="7"/>
  <c r="T54" i="7"/>
  <c r="V53" i="7"/>
  <c r="U53" i="7"/>
  <c r="T53" i="7"/>
  <c r="V52" i="7"/>
  <c r="U52" i="7"/>
  <c r="T52" i="7"/>
  <c r="V51" i="7"/>
  <c r="U51" i="7"/>
  <c r="T51" i="7"/>
  <c r="V50" i="7"/>
  <c r="U50" i="7"/>
  <c r="T50" i="7"/>
  <c r="V49" i="7"/>
  <c r="U49" i="7"/>
  <c r="T49" i="7"/>
  <c r="V48" i="7"/>
  <c r="U48" i="7"/>
  <c r="T48" i="7"/>
  <c r="V47" i="7"/>
  <c r="U47" i="7"/>
  <c r="T47" i="7"/>
  <c r="V46" i="7"/>
  <c r="U46" i="7"/>
  <c r="T46" i="7"/>
  <c r="V45" i="7"/>
  <c r="U45" i="7"/>
  <c r="T45" i="7"/>
  <c r="V44" i="7"/>
  <c r="U44" i="7"/>
  <c r="T44" i="7"/>
  <c r="V43" i="7"/>
  <c r="U43" i="7"/>
  <c r="T43" i="7"/>
  <c r="V42" i="7"/>
  <c r="U42" i="7"/>
  <c r="T42" i="7"/>
  <c r="V41" i="7"/>
  <c r="U41" i="7"/>
  <c r="T41" i="7"/>
  <c r="V40" i="7"/>
  <c r="U40" i="7"/>
  <c r="T40" i="7"/>
  <c r="V39" i="7"/>
  <c r="U39" i="7"/>
  <c r="T39" i="7"/>
  <c r="V38" i="7"/>
  <c r="U38" i="7"/>
  <c r="T38" i="7"/>
  <c r="V37" i="7"/>
  <c r="U37" i="7"/>
  <c r="T37" i="7"/>
  <c r="V36" i="7"/>
  <c r="U36" i="7"/>
  <c r="T36" i="7"/>
  <c r="V35" i="7"/>
  <c r="U35" i="7"/>
  <c r="T35" i="7"/>
  <c r="V34" i="7"/>
  <c r="U34" i="7"/>
  <c r="T34" i="7"/>
  <c r="V33" i="7"/>
  <c r="U33" i="7"/>
  <c r="T33" i="7"/>
  <c r="V32" i="7"/>
  <c r="U32" i="7"/>
  <c r="T32" i="7"/>
  <c r="V31" i="7"/>
  <c r="U31" i="7"/>
  <c r="T31" i="7"/>
  <c r="V30" i="7"/>
  <c r="U30" i="7"/>
  <c r="T30" i="7"/>
  <c r="V29" i="7"/>
  <c r="U29" i="7"/>
  <c r="T29" i="7"/>
  <c r="V28" i="7"/>
  <c r="U28" i="7"/>
  <c r="T28" i="7"/>
  <c r="V27" i="7"/>
  <c r="U27" i="7"/>
  <c r="T27" i="7"/>
  <c r="V26" i="7"/>
  <c r="U26" i="7"/>
  <c r="T26" i="7"/>
  <c r="V25" i="7"/>
  <c r="U25" i="7"/>
  <c r="T25" i="7"/>
  <c r="V24" i="7"/>
  <c r="U24" i="7"/>
  <c r="T24" i="7"/>
  <c r="V23" i="7"/>
  <c r="U23" i="7"/>
  <c r="T23" i="7"/>
  <c r="V22" i="7"/>
  <c r="U22" i="7"/>
  <c r="T22" i="7"/>
  <c r="V21" i="7"/>
  <c r="U21" i="7"/>
  <c r="T21" i="7"/>
  <c r="V20" i="7"/>
  <c r="U20" i="7"/>
  <c r="T20" i="7"/>
  <c r="V19" i="7"/>
  <c r="U19" i="7"/>
  <c r="T19" i="7"/>
  <c r="V18" i="7"/>
  <c r="U18" i="7"/>
  <c r="T18" i="7"/>
  <c r="V17" i="7"/>
  <c r="U17" i="7"/>
  <c r="T17" i="7"/>
  <c r="V16" i="7"/>
  <c r="U16" i="7"/>
  <c r="T16" i="7"/>
  <c r="V15" i="7"/>
  <c r="U15" i="7"/>
  <c r="T15" i="7"/>
  <c r="V14" i="7"/>
  <c r="U14" i="7"/>
  <c r="T14" i="7"/>
  <c r="V13" i="7"/>
  <c r="U13" i="7"/>
  <c r="T13" i="7"/>
  <c r="V12" i="7"/>
  <c r="U12" i="7"/>
  <c r="T12" i="7"/>
  <c r="V11" i="7"/>
  <c r="U11" i="7"/>
  <c r="T11" i="7"/>
  <c r="V10" i="7"/>
  <c r="U10" i="7"/>
  <c r="T10" i="7"/>
  <c r="V9" i="7"/>
  <c r="U9" i="7"/>
  <c r="T9" i="7"/>
  <c r="V8" i="7"/>
  <c r="U8" i="7"/>
  <c r="T8" i="7"/>
  <c r="V7" i="7"/>
  <c r="U7" i="7"/>
  <c r="T7" i="7"/>
  <c r="V6" i="7"/>
  <c r="U6" i="7"/>
  <c r="T6" i="7"/>
  <c r="V5" i="7"/>
  <c r="U5" i="7"/>
  <c r="T5" i="7"/>
  <c r="K103" i="7"/>
  <c r="J103" i="7"/>
  <c r="I103" i="7"/>
  <c r="K102" i="7"/>
  <c r="J102" i="7"/>
  <c r="I102" i="7"/>
  <c r="K101" i="7"/>
  <c r="J101" i="7"/>
  <c r="I101" i="7"/>
  <c r="K100" i="7"/>
  <c r="J100" i="7"/>
  <c r="I100" i="7"/>
  <c r="K99" i="7"/>
  <c r="J99" i="7"/>
  <c r="I99" i="7"/>
  <c r="K98" i="7"/>
  <c r="J98" i="7"/>
  <c r="I98" i="7"/>
  <c r="K97" i="7"/>
  <c r="J97" i="7"/>
  <c r="I97" i="7"/>
  <c r="K96" i="7"/>
  <c r="J96" i="7"/>
  <c r="I96" i="7"/>
  <c r="K95" i="7"/>
  <c r="J95" i="7"/>
  <c r="I95" i="7"/>
  <c r="K94" i="7"/>
  <c r="J94" i="7"/>
  <c r="I94" i="7"/>
  <c r="K93" i="7"/>
  <c r="J93" i="7"/>
  <c r="I93" i="7"/>
  <c r="K92" i="7"/>
  <c r="J92" i="7"/>
  <c r="I92" i="7"/>
  <c r="K91" i="7"/>
  <c r="J91" i="7"/>
  <c r="I91" i="7"/>
  <c r="K90" i="7"/>
  <c r="J90" i="7"/>
  <c r="I90" i="7"/>
  <c r="K89" i="7"/>
  <c r="J89" i="7"/>
  <c r="I89" i="7"/>
  <c r="K88" i="7"/>
  <c r="J88" i="7"/>
  <c r="I88" i="7"/>
  <c r="K87" i="7"/>
  <c r="J87" i="7"/>
  <c r="I87" i="7"/>
  <c r="K86" i="7"/>
  <c r="J86" i="7"/>
  <c r="I86" i="7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P7" i="20" l="1"/>
  <c r="P7" i="22"/>
  <c r="R160" i="18" s="1"/>
  <c r="P31" i="22"/>
  <c r="P79" i="22"/>
  <c r="P103" i="22"/>
  <c r="P463" i="23"/>
  <c r="S164" i="18" s="1"/>
  <c r="P559" i="23"/>
  <c r="W164" i="18" s="1"/>
  <c r="P55" i="22"/>
  <c r="R162" i="18" s="1"/>
  <c r="H55" i="22"/>
  <c r="J162" i="18" s="1"/>
  <c r="H31" i="22"/>
  <c r="P55" i="20"/>
  <c r="R152" i="18" s="1"/>
  <c r="P103" i="20"/>
  <c r="R154" i="18" s="1"/>
  <c r="P31" i="20"/>
  <c r="P79" i="20"/>
  <c r="R153" i="18" s="1"/>
  <c r="H55" i="20"/>
  <c r="J152" i="18" s="1"/>
  <c r="H103" i="20"/>
  <c r="H31" i="20"/>
  <c r="H79" i="20"/>
  <c r="H7" i="20"/>
  <c r="J150" i="18" s="1"/>
  <c r="U3" i="7"/>
  <c r="V3" i="7"/>
  <c r="J3" i="7"/>
  <c r="K3" i="7"/>
  <c r="F3" i="4"/>
  <c r="N3" i="4"/>
  <c r="H3" i="4"/>
  <c r="P3" i="4"/>
  <c r="J3" i="4"/>
  <c r="R3" i="4"/>
  <c r="D3" i="4"/>
  <c r="T3" i="4"/>
  <c r="P151" i="23"/>
  <c r="U161" i="18" s="1"/>
  <c r="P247" i="23"/>
  <c r="T162" i="18" s="1"/>
  <c r="P343" i="23"/>
  <c r="S163" i="18" s="1"/>
  <c r="P439" i="23"/>
  <c r="W163" i="18" s="1"/>
  <c r="G163" i="18" s="1"/>
  <c r="P535" i="23"/>
  <c r="V164" i="18" s="1"/>
  <c r="F164" i="18" s="1"/>
  <c r="P55" i="23"/>
  <c r="V160" i="18" s="1"/>
  <c r="F160" i="18" s="1"/>
  <c r="H31" i="23"/>
  <c r="M160" i="18" s="1"/>
  <c r="H127" i="23"/>
  <c r="L161" i="18" s="1"/>
  <c r="H223" i="23"/>
  <c r="K162" i="18" s="1"/>
  <c r="H319" i="23"/>
  <c r="O162" i="18" s="1"/>
  <c r="H415" i="23"/>
  <c r="N163" i="18" s="1"/>
  <c r="H511" i="23"/>
  <c r="M164" i="18" s="1"/>
  <c r="J161" i="18"/>
  <c r="P463" i="21"/>
  <c r="S154" i="18" s="1"/>
  <c r="P79" i="21"/>
  <c r="W150" i="18" s="1"/>
  <c r="P271" i="21"/>
  <c r="U152" i="18" s="1"/>
  <c r="H151" i="23"/>
  <c r="M161" i="18" s="1"/>
  <c r="P175" i="23"/>
  <c r="V161" i="18" s="1"/>
  <c r="P367" i="23"/>
  <c r="T163" i="18" s="1"/>
  <c r="P79" i="23"/>
  <c r="W160" i="18" s="1"/>
  <c r="H247" i="23"/>
  <c r="L162" i="18" s="1"/>
  <c r="P271" i="23"/>
  <c r="U162" i="18" s="1"/>
  <c r="H343" i="23"/>
  <c r="K163" i="18" s="1"/>
  <c r="H103" i="23"/>
  <c r="H295" i="23"/>
  <c r="N162" i="18" s="1"/>
  <c r="P415" i="23"/>
  <c r="V163" i="18" s="1"/>
  <c r="P511" i="23"/>
  <c r="U164" i="18" s="1"/>
  <c r="P223" i="23"/>
  <c r="S162" i="18" s="1"/>
  <c r="P7" i="23"/>
  <c r="T160" i="18" s="1"/>
  <c r="H79" i="23"/>
  <c r="O160" i="18" s="1"/>
  <c r="P103" i="23"/>
  <c r="H175" i="23"/>
  <c r="N161" i="18" s="1"/>
  <c r="P199" i="23"/>
  <c r="W161" i="18" s="1"/>
  <c r="H271" i="23"/>
  <c r="M162" i="18" s="1"/>
  <c r="P295" i="23"/>
  <c r="V162" i="18" s="1"/>
  <c r="H367" i="23"/>
  <c r="L163" i="18" s="1"/>
  <c r="P391" i="23"/>
  <c r="U163" i="18" s="1"/>
  <c r="H463" i="23"/>
  <c r="K164" i="18" s="1"/>
  <c r="C164" i="18" s="1"/>
  <c r="P487" i="23"/>
  <c r="T164" i="18" s="1"/>
  <c r="H559" i="23"/>
  <c r="O164" i="18" s="1"/>
  <c r="G164" i="18" s="1"/>
  <c r="H7" i="23"/>
  <c r="L160" i="18" s="1"/>
  <c r="P31" i="23"/>
  <c r="U160" i="18" s="1"/>
  <c r="P127" i="23"/>
  <c r="T161" i="18" s="1"/>
  <c r="H199" i="23"/>
  <c r="O161" i="18" s="1"/>
  <c r="P319" i="23"/>
  <c r="W162" i="18" s="1"/>
  <c r="H391" i="23"/>
  <c r="M163" i="18" s="1"/>
  <c r="H487" i="23"/>
  <c r="L164" i="18" s="1"/>
  <c r="D164" i="18" s="1"/>
  <c r="P103" i="21"/>
  <c r="S151" i="18" s="1"/>
  <c r="P295" i="21"/>
  <c r="V152" i="18" s="1"/>
  <c r="P487" i="21"/>
  <c r="T154" i="18" s="1"/>
  <c r="H7" i="21"/>
  <c r="L150" i="18" s="1"/>
  <c r="H247" i="21"/>
  <c r="L152" i="18" s="1"/>
  <c r="H439" i="21"/>
  <c r="O153" i="18" s="1"/>
  <c r="H487" i="21"/>
  <c r="L154" i="18" s="1"/>
  <c r="P31" i="21"/>
  <c r="U150" i="18" s="1"/>
  <c r="P223" i="21"/>
  <c r="S152" i="18" s="1"/>
  <c r="P7" i="21"/>
  <c r="T150" i="18" s="1"/>
  <c r="P199" i="21"/>
  <c r="W151" i="18" s="1"/>
  <c r="P391" i="21"/>
  <c r="U153" i="18" s="1"/>
  <c r="H55" i="21"/>
  <c r="N150" i="18" s="1"/>
  <c r="H295" i="21"/>
  <c r="N152" i="18" s="1"/>
  <c r="H343" i="21"/>
  <c r="K153" i="18" s="1"/>
  <c r="P415" i="21"/>
  <c r="V153" i="18" s="1"/>
  <c r="P175" i="21"/>
  <c r="V151" i="18" s="1"/>
  <c r="P367" i="21"/>
  <c r="T153" i="18" s="1"/>
  <c r="P559" i="21"/>
  <c r="W154" i="18" s="1"/>
  <c r="P55" i="21"/>
  <c r="V150" i="18" s="1"/>
  <c r="H103" i="21"/>
  <c r="K151" i="18" s="1"/>
  <c r="H151" i="21"/>
  <c r="M151" i="18" s="1"/>
  <c r="H391" i="21"/>
  <c r="M153" i="18" s="1"/>
  <c r="H535" i="21"/>
  <c r="N154" i="18" s="1"/>
  <c r="P151" i="21"/>
  <c r="U151" i="18" s="1"/>
  <c r="P343" i="21"/>
  <c r="S153" i="18" s="1"/>
  <c r="P535" i="21"/>
  <c r="V154" i="18" s="1"/>
  <c r="P247" i="21"/>
  <c r="T152" i="18" s="1"/>
  <c r="P439" i="21"/>
  <c r="W153" i="18" s="1"/>
  <c r="H199" i="21"/>
  <c r="O151" i="18" s="1"/>
  <c r="H31" i="21"/>
  <c r="M150" i="18" s="1"/>
  <c r="H79" i="21"/>
  <c r="O150" i="18" s="1"/>
  <c r="G150" i="18" s="1"/>
  <c r="H127" i="21"/>
  <c r="H175" i="21"/>
  <c r="N151" i="18" s="1"/>
  <c r="H223" i="21"/>
  <c r="K152" i="18" s="1"/>
  <c r="H271" i="21"/>
  <c r="M152" i="18" s="1"/>
  <c r="H319" i="21"/>
  <c r="O152" i="18" s="1"/>
  <c r="H367" i="21"/>
  <c r="L153" i="18" s="1"/>
  <c r="H415" i="21"/>
  <c r="N153" i="18" s="1"/>
  <c r="H463" i="21"/>
  <c r="K154" i="18" s="1"/>
  <c r="H511" i="21"/>
  <c r="M154" i="18" s="1"/>
  <c r="H559" i="21"/>
  <c r="O154" i="18" s="1"/>
  <c r="P127" i="21"/>
  <c r="P319" i="21"/>
  <c r="W152" i="18" s="1"/>
  <c r="P511" i="21"/>
  <c r="U154" i="18" s="1"/>
  <c r="J163" i="18"/>
  <c r="R164" i="18"/>
  <c r="R163" i="18"/>
  <c r="J160" i="18"/>
  <c r="R161" i="18"/>
  <c r="J164" i="18"/>
  <c r="J154" i="18"/>
  <c r="R150" i="18"/>
  <c r="J151" i="18"/>
  <c r="J153" i="18"/>
  <c r="R151" i="18"/>
  <c r="O3" i="16"/>
  <c r="S161" i="18" s="1"/>
  <c r="G3" i="16"/>
  <c r="K161" i="18" s="1"/>
  <c r="O3" i="15"/>
  <c r="T151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S102" i="6" s="1"/>
  <c r="R101" i="6"/>
  <c r="R100" i="6"/>
  <c r="S100" i="6" s="1"/>
  <c r="R99" i="6"/>
  <c r="S99" i="6" s="1"/>
  <c r="R98" i="6"/>
  <c r="R97" i="6"/>
  <c r="R96" i="6"/>
  <c r="S96" i="6" s="1"/>
  <c r="R95" i="6"/>
  <c r="R94" i="6"/>
  <c r="S94" i="6" s="1"/>
  <c r="R93" i="6"/>
  <c r="S93" i="6" s="1"/>
  <c r="R92" i="6"/>
  <c r="R91" i="6"/>
  <c r="R90" i="6"/>
  <c r="S90" i="6" s="1"/>
  <c r="R89" i="6"/>
  <c r="R88" i="6"/>
  <c r="S88" i="6" s="1"/>
  <c r="R87" i="6"/>
  <c r="S87" i="6" s="1"/>
  <c r="R86" i="6"/>
  <c r="R85" i="6"/>
  <c r="R84" i="6"/>
  <c r="S84" i="6" s="1"/>
  <c r="R83" i="6"/>
  <c r="R82" i="6"/>
  <c r="S82" i="6" s="1"/>
  <c r="R81" i="6"/>
  <c r="S81" i="6" s="1"/>
  <c r="R80" i="6"/>
  <c r="R79" i="6"/>
  <c r="R78" i="6"/>
  <c r="S78" i="6" s="1"/>
  <c r="R77" i="6"/>
  <c r="R76" i="6"/>
  <c r="S76" i="6" s="1"/>
  <c r="R75" i="6"/>
  <c r="S75" i="6" s="1"/>
  <c r="R74" i="6"/>
  <c r="R73" i="6"/>
  <c r="R72" i="6"/>
  <c r="S72" i="6" s="1"/>
  <c r="R71" i="6"/>
  <c r="R70" i="6"/>
  <c r="S70" i="6" s="1"/>
  <c r="R69" i="6"/>
  <c r="S69" i="6" s="1"/>
  <c r="R68" i="6"/>
  <c r="R67" i="6"/>
  <c r="R66" i="6"/>
  <c r="S66" i="6" s="1"/>
  <c r="R65" i="6"/>
  <c r="R64" i="6"/>
  <c r="S64" i="6" s="1"/>
  <c r="R63" i="6"/>
  <c r="S63" i="6" s="1"/>
  <c r="R62" i="6"/>
  <c r="R61" i="6"/>
  <c r="R60" i="6"/>
  <c r="S60" i="6" s="1"/>
  <c r="R59" i="6"/>
  <c r="R58" i="6"/>
  <c r="S58" i="6" s="1"/>
  <c r="R57" i="6"/>
  <c r="S57" i="6" s="1"/>
  <c r="R56" i="6"/>
  <c r="R55" i="6"/>
  <c r="R54" i="6"/>
  <c r="S54" i="6" s="1"/>
  <c r="R53" i="6"/>
  <c r="R52" i="6"/>
  <c r="S52" i="6" s="1"/>
  <c r="R51" i="6"/>
  <c r="S51" i="6" s="1"/>
  <c r="R50" i="6"/>
  <c r="R49" i="6"/>
  <c r="R48" i="6"/>
  <c r="S48" i="6" s="1"/>
  <c r="R47" i="6"/>
  <c r="R46" i="6"/>
  <c r="S46" i="6" s="1"/>
  <c r="R45" i="6"/>
  <c r="S45" i="6" s="1"/>
  <c r="R44" i="6"/>
  <c r="R43" i="6"/>
  <c r="R42" i="6"/>
  <c r="S42" i="6" s="1"/>
  <c r="R41" i="6"/>
  <c r="R40" i="6"/>
  <c r="S40" i="6" s="1"/>
  <c r="R39" i="6"/>
  <c r="S39" i="6" s="1"/>
  <c r="R38" i="6"/>
  <c r="R37" i="6"/>
  <c r="S37" i="6" s="1"/>
  <c r="R36" i="6"/>
  <c r="S36" i="6" s="1"/>
  <c r="R35" i="6"/>
  <c r="R34" i="6"/>
  <c r="S34" i="6" s="1"/>
  <c r="R33" i="6"/>
  <c r="S33" i="6" s="1"/>
  <c r="R32" i="6"/>
  <c r="R31" i="6"/>
  <c r="S31" i="6" s="1"/>
  <c r="R30" i="6"/>
  <c r="S30" i="6" s="1"/>
  <c r="R29" i="6"/>
  <c r="R28" i="6"/>
  <c r="S28" i="6" s="1"/>
  <c r="R27" i="6"/>
  <c r="S27" i="6" s="1"/>
  <c r="R26" i="6"/>
  <c r="R25" i="6"/>
  <c r="S25" i="6" s="1"/>
  <c r="R24" i="6"/>
  <c r="S24" i="6" s="1"/>
  <c r="R23" i="6"/>
  <c r="R22" i="6"/>
  <c r="S22" i="6" s="1"/>
  <c r="R21" i="6"/>
  <c r="S21" i="6" s="1"/>
  <c r="R20" i="6"/>
  <c r="R19" i="6"/>
  <c r="S19" i="6" s="1"/>
  <c r="R18" i="6"/>
  <c r="S18" i="6" s="1"/>
  <c r="R17" i="6"/>
  <c r="R16" i="6"/>
  <c r="S16" i="6" s="1"/>
  <c r="R15" i="6"/>
  <c r="S15" i="6" s="1"/>
  <c r="R14" i="6"/>
  <c r="R13" i="6"/>
  <c r="S13" i="6" s="1"/>
  <c r="R12" i="6"/>
  <c r="S12" i="6" s="1"/>
  <c r="R11" i="6"/>
  <c r="R10" i="6"/>
  <c r="S10" i="6" s="1"/>
  <c r="R9" i="6"/>
  <c r="S9" i="6" s="1"/>
  <c r="R8" i="6"/>
  <c r="R7" i="6"/>
  <c r="S7" i="6" s="1"/>
  <c r="R6" i="6"/>
  <c r="S6" i="6" s="1"/>
  <c r="R5" i="6"/>
  <c r="R4" i="6"/>
  <c r="S4" i="6" s="1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O36" i="6" s="1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O12" i="6" s="1"/>
  <c r="N11" i="6"/>
  <c r="N10" i="6"/>
  <c r="N9" i="6"/>
  <c r="N8" i="6"/>
  <c r="N7" i="6"/>
  <c r="N6" i="6"/>
  <c r="N5" i="6"/>
  <c r="N4" i="6"/>
  <c r="T3" i="6"/>
  <c r="R3" i="6"/>
  <c r="S3" i="6" s="1"/>
  <c r="P3" i="6"/>
  <c r="N3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3" i="6" s="1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E100" i="6" s="1"/>
  <c r="D99" i="6"/>
  <c r="D98" i="6"/>
  <c r="D97" i="6"/>
  <c r="D96" i="6"/>
  <c r="D95" i="6"/>
  <c r="D94" i="6"/>
  <c r="E94" i="6" s="1"/>
  <c r="D93" i="6"/>
  <c r="D92" i="6"/>
  <c r="D91" i="6"/>
  <c r="D90" i="6"/>
  <c r="D89" i="6"/>
  <c r="D88" i="6"/>
  <c r="E88" i="6" s="1"/>
  <c r="D87" i="6"/>
  <c r="D86" i="6"/>
  <c r="D85" i="6"/>
  <c r="D84" i="6"/>
  <c r="D83" i="6"/>
  <c r="D82" i="6"/>
  <c r="E82" i="6" s="1"/>
  <c r="D81" i="6"/>
  <c r="D80" i="6"/>
  <c r="D79" i="6"/>
  <c r="D78" i="6"/>
  <c r="D77" i="6"/>
  <c r="D76" i="6"/>
  <c r="E76" i="6" s="1"/>
  <c r="D75" i="6"/>
  <c r="D74" i="6"/>
  <c r="D73" i="6"/>
  <c r="D72" i="6"/>
  <c r="D71" i="6"/>
  <c r="D70" i="6"/>
  <c r="E70" i="6" s="1"/>
  <c r="D69" i="6"/>
  <c r="D68" i="6"/>
  <c r="D67" i="6"/>
  <c r="D66" i="6"/>
  <c r="D65" i="6"/>
  <c r="D64" i="6"/>
  <c r="E64" i="6" s="1"/>
  <c r="D63" i="6"/>
  <c r="D62" i="6"/>
  <c r="D61" i="6"/>
  <c r="D60" i="6"/>
  <c r="D59" i="6"/>
  <c r="D58" i="6"/>
  <c r="E58" i="6" s="1"/>
  <c r="D57" i="6"/>
  <c r="D56" i="6"/>
  <c r="D55" i="6"/>
  <c r="D54" i="6"/>
  <c r="D53" i="6"/>
  <c r="D52" i="6"/>
  <c r="E52" i="6" s="1"/>
  <c r="D51" i="6"/>
  <c r="D50" i="6"/>
  <c r="D49" i="6"/>
  <c r="D48" i="6"/>
  <c r="D47" i="6"/>
  <c r="D46" i="6"/>
  <c r="E46" i="6" s="1"/>
  <c r="D45" i="6"/>
  <c r="D44" i="6"/>
  <c r="D43" i="6"/>
  <c r="D42" i="6"/>
  <c r="D41" i="6"/>
  <c r="D40" i="6"/>
  <c r="E40" i="6" s="1"/>
  <c r="D39" i="6"/>
  <c r="D38" i="6"/>
  <c r="D37" i="6"/>
  <c r="D36" i="6"/>
  <c r="D35" i="6"/>
  <c r="D34" i="6"/>
  <c r="E34" i="6" s="1"/>
  <c r="D33" i="6"/>
  <c r="D32" i="6"/>
  <c r="D31" i="6"/>
  <c r="D30" i="6"/>
  <c r="D29" i="6"/>
  <c r="D28" i="6"/>
  <c r="E28" i="6" s="1"/>
  <c r="D27" i="6"/>
  <c r="D26" i="6"/>
  <c r="D25" i="6"/>
  <c r="D24" i="6"/>
  <c r="D23" i="6"/>
  <c r="E23" i="6" s="1"/>
  <c r="D22" i="6"/>
  <c r="E22" i="6" s="1"/>
  <c r="D21" i="6"/>
  <c r="D20" i="6"/>
  <c r="D19" i="6"/>
  <c r="D18" i="6"/>
  <c r="D17" i="6"/>
  <c r="E17" i="6" s="1"/>
  <c r="D16" i="6"/>
  <c r="E16" i="6" s="1"/>
  <c r="D15" i="6"/>
  <c r="D14" i="6"/>
  <c r="D13" i="6"/>
  <c r="D12" i="6"/>
  <c r="D11" i="6"/>
  <c r="D10" i="6"/>
  <c r="E10" i="6" s="1"/>
  <c r="D9" i="6"/>
  <c r="D8" i="6"/>
  <c r="D7" i="6"/>
  <c r="D6" i="6"/>
  <c r="D5" i="6"/>
  <c r="E5" i="6" s="1"/>
  <c r="D4" i="6"/>
  <c r="E4" i="6" s="1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E101" i="6" l="1"/>
  <c r="E13" i="6"/>
  <c r="E31" i="6"/>
  <c r="E49" i="6"/>
  <c r="E55" i="6"/>
  <c r="E67" i="6"/>
  <c r="E79" i="6"/>
  <c r="E85" i="6"/>
  <c r="E91" i="6"/>
  <c r="E97" i="6"/>
  <c r="E103" i="6"/>
  <c r="O20" i="6"/>
  <c r="E161" i="18"/>
  <c r="E35" i="6"/>
  <c r="E7" i="6"/>
  <c r="E19" i="6"/>
  <c r="E37" i="6"/>
  <c r="E61" i="6"/>
  <c r="E14" i="6"/>
  <c r="E20" i="6"/>
  <c r="E26" i="6"/>
  <c r="E38" i="6"/>
  <c r="E44" i="6"/>
  <c r="E50" i="6"/>
  <c r="E56" i="6"/>
  <c r="E62" i="6"/>
  <c r="E68" i="6"/>
  <c r="E74" i="6"/>
  <c r="E80" i="6"/>
  <c r="E92" i="6"/>
  <c r="E98" i="6"/>
  <c r="S43" i="6"/>
  <c r="S49" i="6"/>
  <c r="S55" i="6"/>
  <c r="S61" i="6"/>
  <c r="S67" i="6"/>
  <c r="S73" i="6"/>
  <c r="S79" i="6"/>
  <c r="S85" i="6"/>
  <c r="S91" i="6"/>
  <c r="S97" i="6"/>
  <c r="S103" i="6"/>
  <c r="E89" i="6"/>
  <c r="E25" i="6"/>
  <c r="E43" i="6"/>
  <c r="E73" i="6"/>
  <c r="S3" i="8"/>
  <c r="E8" i="6"/>
  <c r="E32" i="6"/>
  <c r="E86" i="6"/>
  <c r="E3" i="6"/>
  <c r="E9" i="6"/>
  <c r="E15" i="6"/>
  <c r="E21" i="6"/>
  <c r="E27" i="6"/>
  <c r="E33" i="6"/>
  <c r="E39" i="6"/>
  <c r="E45" i="6"/>
  <c r="E51" i="6"/>
  <c r="E57" i="6"/>
  <c r="E63" i="6"/>
  <c r="E69" i="6"/>
  <c r="E75" i="6"/>
  <c r="E81" i="6"/>
  <c r="E87" i="6"/>
  <c r="E93" i="6"/>
  <c r="E99" i="6"/>
  <c r="O4" i="6"/>
  <c r="O28" i="6"/>
  <c r="S8" i="6"/>
  <c r="S14" i="6"/>
  <c r="S20" i="6"/>
  <c r="S26" i="6"/>
  <c r="S32" i="6"/>
  <c r="S38" i="6"/>
  <c r="S44" i="6"/>
  <c r="S50" i="6"/>
  <c r="S56" i="6"/>
  <c r="S62" i="6"/>
  <c r="S68" i="6"/>
  <c r="S74" i="6"/>
  <c r="S80" i="6"/>
  <c r="S86" i="6"/>
  <c r="S92" i="6"/>
  <c r="S98" i="6"/>
  <c r="E11" i="6"/>
  <c r="E29" i="6"/>
  <c r="E41" i="6"/>
  <c r="E47" i="6"/>
  <c r="E53" i="6"/>
  <c r="E59" i="6"/>
  <c r="E65" i="6"/>
  <c r="E71" i="6"/>
  <c r="E77" i="6"/>
  <c r="E83" i="6"/>
  <c r="E95" i="6"/>
  <c r="I3" i="8"/>
  <c r="E6" i="6"/>
  <c r="E12" i="6"/>
  <c r="E18" i="6"/>
  <c r="E24" i="6"/>
  <c r="E30" i="6"/>
  <c r="E36" i="6"/>
  <c r="E42" i="6"/>
  <c r="E48" i="6"/>
  <c r="E54" i="6"/>
  <c r="E60" i="6"/>
  <c r="E66" i="6"/>
  <c r="E72" i="6"/>
  <c r="E78" i="6"/>
  <c r="E84" i="6"/>
  <c r="E90" i="6"/>
  <c r="E96" i="6"/>
  <c r="E102" i="6"/>
  <c r="S5" i="6"/>
  <c r="S11" i="6"/>
  <c r="S17" i="6"/>
  <c r="S23" i="6"/>
  <c r="S29" i="6"/>
  <c r="S35" i="6"/>
  <c r="S41" i="6"/>
  <c r="S47" i="6"/>
  <c r="S53" i="6"/>
  <c r="S59" i="6"/>
  <c r="S65" i="6"/>
  <c r="S71" i="6"/>
  <c r="S77" i="6"/>
  <c r="S83" i="6"/>
  <c r="S89" i="6"/>
  <c r="S95" i="6"/>
  <c r="S101" i="6"/>
  <c r="D163" i="18"/>
  <c r="B162" i="18"/>
  <c r="B152" i="18"/>
  <c r="I9" i="6"/>
  <c r="I17" i="6"/>
  <c r="I25" i="6"/>
  <c r="I33" i="6"/>
  <c r="I41" i="6"/>
  <c r="I49" i="6"/>
  <c r="I57" i="6"/>
  <c r="I65" i="6"/>
  <c r="I73" i="6"/>
  <c r="I81" i="6"/>
  <c r="I89" i="6"/>
  <c r="I97" i="6"/>
  <c r="I10" i="6"/>
  <c r="I18" i="6"/>
  <c r="I26" i="6"/>
  <c r="I34" i="6"/>
  <c r="I42" i="6"/>
  <c r="I50" i="6"/>
  <c r="I58" i="6"/>
  <c r="I66" i="6"/>
  <c r="I74" i="6"/>
  <c r="I82" i="6"/>
  <c r="I90" i="6"/>
  <c r="I98" i="6"/>
  <c r="I11" i="6"/>
  <c r="I19" i="6"/>
  <c r="I8" i="6"/>
  <c r="I16" i="6"/>
  <c r="I24" i="6"/>
  <c r="I32" i="6"/>
  <c r="I40" i="6"/>
  <c r="I48" i="6"/>
  <c r="I56" i="6"/>
  <c r="I64" i="6"/>
  <c r="I72" i="6"/>
  <c r="I80" i="6"/>
  <c r="I88" i="6"/>
  <c r="I96" i="6"/>
  <c r="O11" i="6"/>
  <c r="O19" i="6"/>
  <c r="O27" i="6"/>
  <c r="O35" i="6"/>
  <c r="O43" i="6"/>
  <c r="O51" i="6"/>
  <c r="O59" i="6"/>
  <c r="O67" i="6"/>
  <c r="O75" i="6"/>
  <c r="O83" i="6"/>
  <c r="O91" i="6"/>
  <c r="O99" i="6"/>
  <c r="O44" i="6"/>
  <c r="O68" i="6"/>
  <c r="O100" i="6"/>
  <c r="O29" i="6"/>
  <c r="O53" i="6"/>
  <c r="O93" i="6"/>
  <c r="I35" i="6"/>
  <c r="I67" i="6"/>
  <c r="I99" i="6"/>
  <c r="O6" i="6"/>
  <c r="O22" i="6"/>
  <c r="O54" i="6"/>
  <c r="O70" i="6"/>
  <c r="O86" i="6"/>
  <c r="O102" i="6"/>
  <c r="I4" i="6"/>
  <c r="I12" i="6"/>
  <c r="I20" i="6"/>
  <c r="I28" i="6"/>
  <c r="I36" i="6"/>
  <c r="I44" i="6"/>
  <c r="I52" i="6"/>
  <c r="I60" i="6"/>
  <c r="I68" i="6"/>
  <c r="I76" i="6"/>
  <c r="I84" i="6"/>
  <c r="I92" i="6"/>
  <c r="I100" i="6"/>
  <c r="O7" i="6"/>
  <c r="O15" i="6"/>
  <c r="O23" i="6"/>
  <c r="O31" i="6"/>
  <c r="O39" i="6"/>
  <c r="O47" i="6"/>
  <c r="O55" i="6"/>
  <c r="O63" i="6"/>
  <c r="O71" i="6"/>
  <c r="O79" i="6"/>
  <c r="O87" i="6"/>
  <c r="O95" i="6"/>
  <c r="O103" i="6"/>
  <c r="O92" i="6"/>
  <c r="O13" i="6"/>
  <c r="O45" i="6"/>
  <c r="O69" i="6"/>
  <c r="O85" i="6"/>
  <c r="I27" i="6"/>
  <c r="I51" i="6"/>
  <c r="I83" i="6"/>
  <c r="O14" i="6"/>
  <c r="O46" i="6"/>
  <c r="O62" i="6"/>
  <c r="O78" i="6"/>
  <c r="O94" i="6"/>
  <c r="I5" i="6"/>
  <c r="I13" i="6"/>
  <c r="I21" i="6"/>
  <c r="I29" i="6"/>
  <c r="I37" i="6"/>
  <c r="I45" i="6"/>
  <c r="I53" i="6"/>
  <c r="I61" i="6"/>
  <c r="I69" i="6"/>
  <c r="I77" i="6"/>
  <c r="I85" i="6"/>
  <c r="I93" i="6"/>
  <c r="I101" i="6"/>
  <c r="O3" i="6"/>
  <c r="O8" i="6"/>
  <c r="O16" i="6"/>
  <c r="O24" i="6"/>
  <c r="O32" i="6"/>
  <c r="O40" i="6"/>
  <c r="O48" i="6"/>
  <c r="O56" i="6"/>
  <c r="O64" i="6"/>
  <c r="O72" i="6"/>
  <c r="O80" i="6"/>
  <c r="O88" i="6"/>
  <c r="O96" i="6"/>
  <c r="O60" i="6"/>
  <c r="O84" i="6"/>
  <c r="O5" i="6"/>
  <c r="O37" i="6"/>
  <c r="O61" i="6"/>
  <c r="O77" i="6"/>
  <c r="I43" i="6"/>
  <c r="I75" i="6"/>
  <c r="O38" i="6"/>
  <c r="I6" i="6"/>
  <c r="I14" i="6"/>
  <c r="I22" i="6"/>
  <c r="I30" i="6"/>
  <c r="I38" i="6"/>
  <c r="I46" i="6"/>
  <c r="I54" i="6"/>
  <c r="I62" i="6"/>
  <c r="I70" i="6"/>
  <c r="I78" i="6"/>
  <c r="I86" i="6"/>
  <c r="I94" i="6"/>
  <c r="I102" i="6"/>
  <c r="O9" i="6"/>
  <c r="O17" i="6"/>
  <c r="O25" i="6"/>
  <c r="O33" i="6"/>
  <c r="O41" i="6"/>
  <c r="O49" i="6"/>
  <c r="O57" i="6"/>
  <c r="O65" i="6"/>
  <c r="O73" i="6"/>
  <c r="O81" i="6"/>
  <c r="O89" i="6"/>
  <c r="O97" i="6"/>
  <c r="O52" i="6"/>
  <c r="O76" i="6"/>
  <c r="O21" i="6"/>
  <c r="O101" i="6"/>
  <c r="I59" i="6"/>
  <c r="I91" i="6"/>
  <c r="O30" i="6"/>
  <c r="I7" i="6"/>
  <c r="I15" i="6"/>
  <c r="I23" i="6"/>
  <c r="I31" i="6"/>
  <c r="I39" i="6"/>
  <c r="I47" i="6"/>
  <c r="I55" i="6"/>
  <c r="I63" i="6"/>
  <c r="I71" i="6"/>
  <c r="I79" i="6"/>
  <c r="I87" i="6"/>
  <c r="I95" i="6"/>
  <c r="I103" i="6"/>
  <c r="O10" i="6"/>
  <c r="O18" i="6"/>
  <c r="O26" i="6"/>
  <c r="O34" i="6"/>
  <c r="O42" i="6"/>
  <c r="O50" i="6"/>
  <c r="O58" i="6"/>
  <c r="O66" i="6"/>
  <c r="O74" i="6"/>
  <c r="O82" i="6"/>
  <c r="O90" i="6"/>
  <c r="O98" i="6"/>
  <c r="C162" i="18"/>
  <c r="D161" i="18"/>
  <c r="E160" i="18"/>
  <c r="C154" i="18"/>
  <c r="E152" i="18"/>
  <c r="G162" i="18"/>
  <c r="B161" i="18"/>
  <c r="D162" i="18"/>
  <c r="C163" i="18"/>
  <c r="G160" i="18"/>
  <c r="F163" i="18"/>
  <c r="E164" i="18"/>
  <c r="G152" i="18"/>
  <c r="C151" i="18"/>
  <c r="F150" i="18"/>
  <c r="D152" i="18"/>
  <c r="G161" i="18"/>
  <c r="F161" i="18"/>
  <c r="F152" i="18"/>
  <c r="E162" i="18"/>
  <c r="E163" i="18"/>
  <c r="D160" i="18"/>
  <c r="F162" i="18"/>
  <c r="C161" i="18"/>
  <c r="E154" i="18"/>
  <c r="F154" i="18"/>
  <c r="E153" i="18"/>
  <c r="D154" i="18"/>
  <c r="C153" i="18"/>
  <c r="D153" i="18"/>
  <c r="B153" i="18"/>
  <c r="C152" i="18"/>
  <c r="G154" i="18"/>
  <c r="F151" i="18"/>
  <c r="G151" i="18"/>
  <c r="E151" i="18"/>
  <c r="G153" i="18"/>
  <c r="F153" i="18"/>
  <c r="E150" i="18"/>
  <c r="D150" i="18"/>
  <c r="B164" i="18"/>
  <c r="B154" i="18"/>
  <c r="B160" i="18"/>
  <c r="B163" i="18"/>
  <c r="B150" i="18"/>
  <c r="B151" i="18"/>
  <c r="G5" i="15" l="1"/>
  <c r="G3" i="15" s="1"/>
  <c r="L151" i="18" s="1"/>
  <c r="D151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2" xr16:uid="{00000000-0015-0000-FFFF-FFFF0B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3" xr16:uid="{00000000-0015-0000-FFFF-FFFF0C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4" xr16:uid="{00000000-0015-0000-FFFF-FFFF0D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5" xr16:uid="{00000000-0015-0000-FFFF-FFFF0E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6" xr16:uid="{00000000-0015-0000-FFFF-FFFF0F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<sst xmlns="http://schemas.openxmlformats.org/spreadsheetml/2006/main" count="1788" uniqueCount="321">
  <si>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</si>
  <si>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</si>
  <si>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</si>
  <si>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</si>
  <si>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</si>
  <si>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</si>
  <si>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</si>
  <si>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</si>
  <si>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</si>
  <si>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</si>
  <si>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</si>
  <si>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</si>
  <si>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</si>
  <si>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</si>
  <si>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</si>
  <si>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</si>
  <si>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</si>
  <si>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</si>
  <si>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 xml:space="preserve"> +17 dBm</t>
  </si>
  <si>
    <t>BEGIN CH2_DATA</t>
  </si>
  <si>
    <t xml:space="preserve"> -5 dBm Input for RF/IF order 1 to 3</t>
  </si>
  <si>
    <t>Freq(Hz)</t>
  </si>
  <si>
    <t>1Rx0L dBc Log Mag(dB)</t>
  </si>
  <si>
    <t>0 dBm input for RF/IF order 4 to 5</t>
  </si>
  <si>
    <t>Calculated number in red is for -10 dBm</t>
  </si>
  <si>
    <t>END</t>
  </si>
  <si>
    <t>BEGIN CH3_DATA</t>
  </si>
  <si>
    <t>2Rx0L dBc Log Mag(dB)</t>
  </si>
  <si>
    <t>BEGIN CH4_DATA</t>
  </si>
  <si>
    <t>3Rx0L dBc Log Mag(dB)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</si>
  <si>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</si>
  <si>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</si>
  <si>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</si>
  <si>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</si>
  <si>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</si>
  <si>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</si>
  <si>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</si>
  <si>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</si>
  <si>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</si>
  <si>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</si>
  <si>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1Rx5L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</si>
  <si>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</si>
  <si>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</si>
  <si>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</si>
  <si>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</si>
  <si>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</si>
  <si>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</si>
  <si>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</si>
  <si>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</si>
  <si>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</si>
  <si>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</si>
  <si>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</si>
  <si>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</si>
  <si>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</si>
  <si>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</si>
  <si>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</si>
  <si>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</si>
  <si>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</si>
  <si>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</si>
  <si>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</si>
  <si>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</si>
  <si>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</si>
  <si>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</si>
  <si>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</si>
  <si>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</si>
  <si>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</si>
  <si>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</si>
  <si>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</si>
  <si>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</si>
  <si>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</si>
  <si>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</si>
  <si>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</si>
  <si>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</si>
  <si>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</si>
  <si>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</si>
  <si>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</si>
  <si>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</si>
  <si>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</si>
  <si>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</si>
  <si>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</si>
  <si>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</si>
  <si>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</si>
  <si>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1Ix5L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</si>
  <si>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</si>
  <si>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</si>
  <si>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</si>
  <si>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</si>
  <si>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</si>
  <si>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</si>
  <si>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</si>
  <si>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</si>
  <si>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</si>
  <si>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</si>
  <si>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</si>
  <si>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</si>
  <si>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</si>
  <si>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</si>
  <si>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</si>
  <si>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</si>
  <si>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</si>
  <si>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</si>
  <si>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</si>
  <si>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</si>
  <si>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</si>
  <si>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</si>
  <si>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</si>
  <si>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SG48420104</t>
  </si>
  <si>
    <t>!Source: Standard</t>
  </si>
  <si>
    <t>BEGIN CH1_DATA</t>
  </si>
  <si>
    <t>Conv. Loss Log Mag(dB)</t>
  </si>
  <si>
    <t>RF Return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</si>
  <si>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</si>
  <si>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</si>
  <si>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</si>
  <si>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</si>
  <si>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</si>
  <si>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</si>
  <si>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</si>
  <si>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</si>
  <si>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PwrMain Log Mag(dBm)</t>
  </si>
  <si>
    <t>OIP3 Log Mag(dBm)</t>
  </si>
  <si>
    <t>Pwr3 Log Mag(dBm)</t>
  </si>
  <si>
    <t>CL  Log Mag(dB)</t>
  </si>
  <si>
    <t>A Data ----&gt;</t>
  </si>
  <si>
    <t xml:space="preserve"> -5 dBm Data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</si>
  <si>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</si>
  <si>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</si>
  <si>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</si>
  <si>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</si>
  <si>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</si>
  <si>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</si>
  <si>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1Rx0L Log Mag(dB)</t>
  </si>
  <si>
    <t>2Rx0L Log Mag(dB)</t>
  </si>
  <si>
    <t>3Rx0L Log Mag(dB)</t>
  </si>
  <si>
    <t>4Rx0L Log Mag(dB)</t>
  </si>
  <si>
    <t>5Rx0L Log Mag(dB)</t>
  </si>
  <si>
    <t>N/A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</si>
  <si>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</si>
  <si>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</si>
  <si>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</si>
  <si>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</si>
  <si>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</si>
  <si>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</si>
  <si>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</si>
  <si>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</si>
  <si>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</si>
  <si>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</si>
  <si>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</si>
  <si>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</si>
  <si>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</si>
  <si>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</si>
  <si>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</si>
  <si>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</si>
  <si>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</si>
  <si>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</si>
  <si>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</si>
  <si>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</si>
  <si>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</si>
  <si>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</si>
  <si>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</si>
  <si>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</si>
  <si>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</si>
  <si>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</si>
  <si>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</si>
  <si>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</si>
  <si>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</si>
  <si>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</si>
  <si>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</si>
  <si>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</si>
  <si>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</si>
  <si>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</si>
  <si>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</si>
  <si>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</si>
  <si>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</si>
  <si>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</si>
  <si>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</si>
  <si>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</si>
  <si>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</si>
  <si>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</si>
  <si>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</si>
  <si>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</si>
  <si>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</si>
  <si>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</si>
  <si>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</si>
  <si>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</si>
  <si>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</si>
  <si>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</si>
  <si>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</si>
  <si>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</si>
  <si>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</si>
  <si>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</si>
  <si>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</si>
  <si>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</si>
  <si>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</si>
  <si>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</si>
  <si>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</si>
  <si>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</si>
  <si>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</si>
  <si>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</si>
  <si>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</si>
  <si>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</si>
  <si>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</si>
  <si>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</si>
  <si>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</si>
  <si>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</si>
  <si>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</si>
  <si>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</si>
  <si>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</si>
  <si>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</si>
  <si>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</si>
  <si>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</si>
  <si>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</si>
  <si>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</si>
  <si>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</si>
  <si>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</si>
  <si>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</si>
  <si>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</si>
  <si>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</si>
  <si>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</si>
  <si>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</si>
  <si>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</si>
  <si>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</si>
  <si>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</si>
  <si>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</si>
  <si>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</si>
  <si>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</si>
  <si>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</si>
  <si>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</si>
  <si>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+17dBm CL Log Mag(dB)</t>
  </si>
  <si>
    <t>+10 dBm LO Log Mag(dB)</t>
  </si>
  <si>
    <t>+9 dBm LO Log Mag(dB)</t>
  </si>
  <si>
    <t>+8 dBm LO Log Mag(dB)</t>
  </si>
  <si>
    <t>+11 dBm LO Log Mag(dB)</t>
  </si>
  <si>
    <t>+13 dBm LO Log Mag(dB)</t>
  </si>
  <si>
    <t>1LO-IF/RF Isolation Log Mag(dB)</t>
  </si>
  <si>
    <t>2LO-IF/RF Isolation Log Mag(dB)</t>
  </si>
  <si>
    <t>3LO-IF/RF Isolation Log Mag(dB)</t>
  </si>
  <si>
    <t>4LO-IF/RF Isolation Log Mag(dB)</t>
  </si>
  <si>
    <t>5LO-IF/RF Isolation - N/A Log Mag(dB)</t>
  </si>
  <si>
    <t>Check column selection for average</t>
  </si>
  <si>
    <t>A.09.90.19</t>
  </si>
  <si>
    <t>!Agilent N5242A: A.09.90.19</t>
  </si>
  <si>
    <t>IF CL-HSLO 4G-RF Log Mag(dB)</t>
  </si>
  <si>
    <t>IF RL-HSLO 4G-RF Log Mag(dB)</t>
  </si>
  <si>
    <t>IF CL-LSLO 12-RF Log Mag(dB)</t>
  </si>
  <si>
    <t>IF RL-LSLO 12-RF Log Mag(dB)</t>
  </si>
  <si>
    <t>IIP3 +15 dBm LO - NO PAD on IF Log Mag(dBm)</t>
  </si>
  <si>
    <t>2Rx2L NO LO Cable Log Mag(dB)</t>
  </si>
  <si>
    <t>4Rx0L dBc Log Mag(dB)</t>
  </si>
  <si>
    <t>5Rx1L dBc Log Mag(dB)</t>
  </si>
  <si>
    <t>2Ix1L NO LO Cable Log Mag(dB)</t>
  </si>
  <si>
    <t xml:space="preserve"> +13 dBm</t>
  </si>
  <si>
    <t xml:space="preserve"> +11 dBm</t>
  </si>
  <si>
    <t xml:space="preserve"> +10 dBm</t>
  </si>
  <si>
    <t xml:space="preserve"> +9 dBm</t>
  </si>
  <si>
    <t xml:space="preserve"> +8 dBm</t>
  </si>
  <si>
    <t>!Date: Friday</t>
  </si>
  <si>
    <t xml:space="preserve"> August 26</t>
  </si>
  <si>
    <t xml:space="preserve"> 2016 12:52:06</t>
  </si>
  <si>
    <t xml:space="preserve"> 2016 12:54:22</t>
  </si>
  <si>
    <t xml:space="preserve"> 2016 12:58:38</t>
  </si>
  <si>
    <t xml:space="preserve"> 2016 12:56:35</t>
  </si>
  <si>
    <t xml:space="preserve"> 2016 13:42:42</t>
  </si>
  <si>
    <t xml:space="preserve"> 2016 13:46:54</t>
  </si>
  <si>
    <t xml:space="preserve"> 2016 13:53:15</t>
  </si>
  <si>
    <t xml:space="preserve"> 2016 13:51:25</t>
  </si>
  <si>
    <t xml:space="preserve"> 2016 13:54:35</t>
  </si>
  <si>
    <t xml:space="preserve"> 2016 13:52:19</t>
  </si>
  <si>
    <t>!Date: Tuesday</t>
  </si>
  <si>
    <t xml:space="preserve"> November 29</t>
  </si>
  <si>
    <t xml:space="preserve"> 2016 07:45:48</t>
  </si>
  <si>
    <t xml:space="preserve"> 2016 07:47:10</t>
  </si>
  <si>
    <t xml:space="preserve"> 0 dBm Input for RF/IF order 1 to 2</t>
  </si>
  <si>
    <t xml:space="preserve"> +5 dBm input for RF/IF order 3 to 5</t>
  </si>
  <si>
    <t>!Date: Wednesday</t>
  </si>
  <si>
    <t xml:space="preserve"> January 18</t>
  </si>
  <si>
    <t xml:space="preserve"> 2017 08:25:37</t>
  </si>
  <si>
    <t xml:space="preserve"> 2017 08:27:10</t>
  </si>
  <si>
    <t xml:space="preserve"> 2017 08:31:19</t>
  </si>
  <si>
    <t xml:space="preserve"> 2017 08:32:25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</si>
  <si>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</si>
  <si>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</si>
  <si>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</si>
  <si>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</si>
  <si>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</si>
  <si>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</si>
  <si>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</si>
  <si>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</si>
  <si>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</si>
  <si>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</si>
  <si>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</si>
  <si>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</si>
  <si>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</si>
  <si>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</si>
  <si>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</si>
  <si>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</si>
  <si>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</si>
  <si>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</si>
  <si>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</si>
  <si>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</si>
  <si>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</si>
  <si>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</si>
  <si>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</si>
  <si>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</si>
  <si>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</si>
  <si>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</si>
  <si>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</si>
  <si>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</si>
  <si>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</si>
  <si>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</si>
  <si>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</si>
  <si>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</si>
  <si>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</si>
  <si>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+17 dBm</t>
  </si>
  <si>
    <t>CLvsLO</t>
  </si>
  <si>
    <t>G</t>
  </si>
  <si>
    <t>+13 dBm</t>
  </si>
  <si>
    <t>+11 dBm</t>
  </si>
  <si>
    <t>U</t>
  </si>
  <si>
    <t>+10 dBm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</si>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</sst>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3" borderId="0" xfId="0" applyFont="1" applyFill="1"/>
    <xf numFmtId="0" fontId="3" fillId="0" borderId="0" xfId="0" applyFont="1"/>
    <xf numFmtId="164" fontId="3" fillId="2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2" borderId="0" xfId="0" applyFill="1" applyAlignment="1"/>
    <xf numFmtId="164" fontId="0" fillId="2" borderId="0" xfId="0" applyNumberFormat="1" applyFill="1" applyAlignment="1"/>
    <xf numFmtId="0" fontId="5" fillId="0" borderId="0" xfId="0" applyFont="1" applyFill="1"/>
    <xf numFmtId="2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0" fillId="2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2" borderId="0" xfId="0" applyNumberFormat="1" applyFill="1" applyAlignment="1"/>
    <xf numFmtId="2" fontId="0" fillId="2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NumberFormat="1" applyFill="1"/>
    <xf numFmtId="0" fontId="4" fillId="5" borderId="0" xfId="0" applyNumberFormat="1" applyFont="1" applyFill="1"/>
    <xf numFmtId="0" fontId="1" fillId="5" borderId="0" xfId="0" applyNumberFormat="1" applyFont="1" applyFill="1"/>
    <xf numFmtId="0" fontId="3" fillId="5" borderId="0" xfId="0" applyNumberFormat="1" applyFont="1" applyFill="1"/>
    <xf numFmtId="0" fontId="6" fillId="5" borderId="0" xfId="0" applyNumberFormat="1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1" fillId="5" borderId="0" xfId="0" applyNumberFormat="1" applyFont="1" applyFill="1"/>
    <xf numFmtId="1" fontId="10" fillId="5" borderId="1" xfId="0" applyNumberFormat="1" applyFont="1" applyFill="1" applyBorder="1" applyAlignment="1">
      <alignment horizontal="center" vertical="center" wrapText="1"/>
    </xf>
    <xf numFmtId="1" fontId="11" fillId="5" borderId="2" xfId="0" applyNumberFormat="1" applyFont="1" applyFill="1" applyBorder="1" applyAlignment="1">
      <alignment horizontal="center" vertical="center" wrapText="1"/>
    </xf>
    <xf numFmtId="1" fontId="11" fillId="5" borderId="3" xfId="0" applyNumberFormat="1" applyFont="1" applyFill="1" applyBorder="1" applyAlignment="1">
      <alignment horizontal="center" vertical="center" wrapText="1"/>
    </xf>
    <xf numFmtId="1" fontId="11" fillId="5" borderId="4" xfId="0" applyNumberFormat="1" applyFont="1" applyFill="1" applyBorder="1" applyAlignment="1">
      <alignment horizontal="center" vertical="center" wrapText="1"/>
    </xf>
    <xf numFmtId="1" fontId="11" fillId="5" borderId="5" xfId="0" applyNumberFormat="1" applyFont="1" applyFill="1" applyBorder="1" applyAlignment="1">
      <alignment horizontal="center" vertical="center" wrapText="1"/>
    </xf>
    <xf numFmtId="1" fontId="11" fillId="5" borderId="6" xfId="0" applyNumberFormat="1" applyFont="1" applyFill="1" applyBorder="1" applyAlignment="1">
      <alignment horizontal="center" vertical="center" wrapText="1"/>
    </xf>
    <xf numFmtId="1" fontId="11" fillId="5" borderId="7" xfId="0" applyNumberFormat="1" applyFont="1" applyFill="1" applyBorder="1" applyAlignment="1">
      <alignment horizontal="center" vertical="center" wrapText="1"/>
    </xf>
    <xf numFmtId="1" fontId="11" fillId="5" borderId="8" xfId="0" applyNumberFormat="1" applyFont="1" applyFill="1" applyBorder="1" applyAlignment="1">
      <alignment horizontal="center" vertical="center" wrapText="1"/>
    </xf>
    <xf numFmtId="1" fontId="11" fillId="5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100 MHz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0670131089369285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-61.189765999999999</c:v>
                </c:pt>
                <c:pt idx="1">
                  <c:v>-57.851664999999997</c:v>
                </c:pt>
                <c:pt idx="2">
                  <c:v>-51.759979000000001</c:v>
                </c:pt>
                <c:pt idx="3">
                  <c:v>-43.049950000000003</c:v>
                </c:pt>
                <c:pt idx="4">
                  <c:v>-34.557957000000002</c:v>
                </c:pt>
                <c:pt idx="5">
                  <c:v>-25.726479999999999</c:v>
                </c:pt>
                <c:pt idx="6">
                  <c:v>-19.047356000000001</c:v>
                </c:pt>
                <c:pt idx="7">
                  <c:v>-15.191459</c:v>
                </c:pt>
                <c:pt idx="8">
                  <c:v>-13.245908</c:v>
                </c:pt>
                <c:pt idx="9">
                  <c:v>-11.730435</c:v>
                </c:pt>
                <c:pt idx="10">
                  <c:v>-10.355945999999999</c:v>
                </c:pt>
                <c:pt idx="11">
                  <c:v>-9.2353763999999998</c:v>
                </c:pt>
                <c:pt idx="12">
                  <c:v>-8.0411520000000003</c:v>
                </c:pt>
                <c:pt idx="13">
                  <c:v>-7.5595993999999997</c:v>
                </c:pt>
                <c:pt idx="14">
                  <c:v>-6.9967961000000001</c:v>
                </c:pt>
                <c:pt idx="15">
                  <c:v>-6.6973295000000004</c:v>
                </c:pt>
                <c:pt idx="16">
                  <c:v>-6.6700043999999998</c:v>
                </c:pt>
                <c:pt idx="17">
                  <c:v>-6.6724709999999998</c:v>
                </c:pt>
                <c:pt idx="18">
                  <c:v>-6.6640462999999999</c:v>
                </c:pt>
                <c:pt idx="19">
                  <c:v>-6.7846994</c:v>
                </c:pt>
                <c:pt idx="20">
                  <c:v>-6.8095374</c:v>
                </c:pt>
                <c:pt idx="21">
                  <c:v>-6.8878965000000001</c:v>
                </c:pt>
                <c:pt idx="22">
                  <c:v>-6.9311046999999997</c:v>
                </c:pt>
                <c:pt idx="23">
                  <c:v>-6.9993166999999996</c:v>
                </c:pt>
                <c:pt idx="24">
                  <c:v>-7.0060653999999998</c:v>
                </c:pt>
                <c:pt idx="25">
                  <c:v>-7.0007339000000002</c:v>
                </c:pt>
                <c:pt idx="26">
                  <c:v>-6.9981479999999996</c:v>
                </c:pt>
                <c:pt idx="27">
                  <c:v>-6.9845094999999997</c:v>
                </c:pt>
                <c:pt idx="28">
                  <c:v>-6.9644442</c:v>
                </c:pt>
                <c:pt idx="29">
                  <c:v>-6.9577456</c:v>
                </c:pt>
                <c:pt idx="30">
                  <c:v>-6.9601097000000003</c:v>
                </c:pt>
                <c:pt idx="31">
                  <c:v>-6.9191374999999997</c:v>
                </c:pt>
                <c:pt idx="32">
                  <c:v>-6.9037670999999996</c:v>
                </c:pt>
                <c:pt idx="33">
                  <c:v>-6.8611107000000002</c:v>
                </c:pt>
                <c:pt idx="34">
                  <c:v>-6.8370861999999999</c:v>
                </c:pt>
                <c:pt idx="35">
                  <c:v>-6.7996106000000003</c:v>
                </c:pt>
                <c:pt idx="36">
                  <c:v>-6.7824678</c:v>
                </c:pt>
                <c:pt idx="37">
                  <c:v>-6.7648621000000002</c:v>
                </c:pt>
                <c:pt idx="38">
                  <c:v>-6.7574839999999998</c:v>
                </c:pt>
                <c:pt idx="39">
                  <c:v>-6.7415719000000003</c:v>
                </c:pt>
                <c:pt idx="40">
                  <c:v>-6.7343545000000002</c:v>
                </c:pt>
                <c:pt idx="41">
                  <c:v>-6.7280321000000001</c:v>
                </c:pt>
                <c:pt idx="42">
                  <c:v>-6.7224588000000001</c:v>
                </c:pt>
                <c:pt idx="43">
                  <c:v>-6.7226733999999997</c:v>
                </c:pt>
                <c:pt idx="44">
                  <c:v>-6.7326245</c:v>
                </c:pt>
                <c:pt idx="45">
                  <c:v>-6.7497214999999997</c:v>
                </c:pt>
                <c:pt idx="46">
                  <c:v>-6.7703056000000004</c:v>
                </c:pt>
                <c:pt idx="47">
                  <c:v>-6.7868446999999996</c:v>
                </c:pt>
                <c:pt idx="48">
                  <c:v>-6.8171434</c:v>
                </c:pt>
                <c:pt idx="49">
                  <c:v>-6.8441424</c:v>
                </c:pt>
                <c:pt idx="50">
                  <c:v>-6.8667574</c:v>
                </c:pt>
                <c:pt idx="51">
                  <c:v>-6.8924459999999996</c:v>
                </c:pt>
                <c:pt idx="52">
                  <c:v>-6.9265957</c:v>
                </c:pt>
                <c:pt idx="53">
                  <c:v>-6.9480719999999998</c:v>
                </c:pt>
                <c:pt idx="54">
                  <c:v>-6.9702929999999999</c:v>
                </c:pt>
                <c:pt idx="55">
                  <c:v>-6.9912438000000003</c:v>
                </c:pt>
                <c:pt idx="56">
                  <c:v>-7.0148225000000002</c:v>
                </c:pt>
                <c:pt idx="57">
                  <c:v>-7.0302094999999998</c:v>
                </c:pt>
                <c:pt idx="58">
                  <c:v>-7.0404948999999997</c:v>
                </c:pt>
                <c:pt idx="59">
                  <c:v>-7.0412458999999998</c:v>
                </c:pt>
                <c:pt idx="60">
                  <c:v>-7.0363755000000001</c:v>
                </c:pt>
                <c:pt idx="61">
                  <c:v>-7.0248388999999998</c:v>
                </c:pt>
                <c:pt idx="62">
                  <c:v>-7.0007004999999998</c:v>
                </c:pt>
                <c:pt idx="63">
                  <c:v>-6.9780850000000001</c:v>
                </c:pt>
                <c:pt idx="64">
                  <c:v>-6.9637374999999997</c:v>
                </c:pt>
                <c:pt idx="65">
                  <c:v>-6.9516381999999997</c:v>
                </c:pt>
                <c:pt idx="66">
                  <c:v>-6.9440789000000001</c:v>
                </c:pt>
                <c:pt idx="67">
                  <c:v>-6.9531755000000004</c:v>
                </c:pt>
                <c:pt idx="68">
                  <c:v>-6.9700164999999998</c:v>
                </c:pt>
                <c:pt idx="69">
                  <c:v>-6.9865421999999997</c:v>
                </c:pt>
                <c:pt idx="70">
                  <c:v>-7.0074395999999997</c:v>
                </c:pt>
                <c:pt idx="71">
                  <c:v>-7.0305133</c:v>
                </c:pt>
                <c:pt idx="72">
                  <c:v>-7.0529064999999997</c:v>
                </c:pt>
                <c:pt idx="73">
                  <c:v>-7.0705480999999999</c:v>
                </c:pt>
                <c:pt idx="74">
                  <c:v>-7.0939202000000003</c:v>
                </c:pt>
                <c:pt idx="75">
                  <c:v>-7.1266441</c:v>
                </c:pt>
                <c:pt idx="76">
                  <c:v>-7.1575841999999996</c:v>
                </c:pt>
                <c:pt idx="77">
                  <c:v>-7.1826090999999996</c:v>
                </c:pt>
                <c:pt idx="78">
                  <c:v>-7.2180862000000001</c:v>
                </c:pt>
                <c:pt idx="79">
                  <c:v>-7.2538166000000004</c:v>
                </c:pt>
                <c:pt idx="80">
                  <c:v>-7.2741379999999998</c:v>
                </c:pt>
                <c:pt idx="81">
                  <c:v>-7.2900976999999996</c:v>
                </c:pt>
                <c:pt idx="82">
                  <c:v>-7.3057622999999996</c:v>
                </c:pt>
                <c:pt idx="83">
                  <c:v>-7.3341241000000004</c:v>
                </c:pt>
                <c:pt idx="84">
                  <c:v>-7.3459849000000004</c:v>
                </c:pt>
                <c:pt idx="85">
                  <c:v>-7.3664626999999996</c:v>
                </c:pt>
                <c:pt idx="86">
                  <c:v>-7.3811669000000002</c:v>
                </c:pt>
                <c:pt idx="87">
                  <c:v>-7.4002666000000001</c:v>
                </c:pt>
                <c:pt idx="88">
                  <c:v>-7.3921732999999996</c:v>
                </c:pt>
                <c:pt idx="89">
                  <c:v>-7.3847703999999998</c:v>
                </c:pt>
                <c:pt idx="90">
                  <c:v>-7.3721341999999996</c:v>
                </c:pt>
                <c:pt idx="91">
                  <c:v>-7.3593615999999997</c:v>
                </c:pt>
                <c:pt idx="92">
                  <c:v>-7.3357821000000003</c:v>
                </c:pt>
                <c:pt idx="93">
                  <c:v>-7.3180455999999996</c:v>
                </c:pt>
                <c:pt idx="94">
                  <c:v>-7.3164115000000001</c:v>
                </c:pt>
                <c:pt idx="95">
                  <c:v>-7.3223491000000003</c:v>
                </c:pt>
                <c:pt idx="96">
                  <c:v>-7.3542465999999997</c:v>
                </c:pt>
                <c:pt idx="97">
                  <c:v>-7.3958097</c:v>
                </c:pt>
                <c:pt idx="98">
                  <c:v>-7.4529424000000004</c:v>
                </c:pt>
                <c:pt idx="99">
                  <c:v>-7.5090035999999998</c:v>
                </c:pt>
                <c:pt idx="100">
                  <c:v>-7.5524125</c:v>
                </c:pt>
                <c:pt idx="101">
                  <c:v>-7.5924167999999996</c:v>
                </c:pt>
                <c:pt idx="102">
                  <c:v>-7.6229547999999996</c:v>
                </c:pt>
                <c:pt idx="103">
                  <c:v>-7.6460923999999997</c:v>
                </c:pt>
                <c:pt idx="104">
                  <c:v>-7.6546278000000001</c:v>
                </c:pt>
                <c:pt idx="105">
                  <c:v>-7.6723508999999996</c:v>
                </c:pt>
                <c:pt idx="106">
                  <c:v>-7.6727853000000001</c:v>
                </c:pt>
                <c:pt idx="107">
                  <c:v>-7.6820335000000002</c:v>
                </c:pt>
                <c:pt idx="108">
                  <c:v>-7.6742467999999997</c:v>
                </c:pt>
                <c:pt idx="109">
                  <c:v>-7.6867371000000002</c:v>
                </c:pt>
                <c:pt idx="110">
                  <c:v>-7.6898818000000002</c:v>
                </c:pt>
                <c:pt idx="111">
                  <c:v>-7.6938725000000003</c:v>
                </c:pt>
                <c:pt idx="112">
                  <c:v>-7.6939678000000002</c:v>
                </c:pt>
                <c:pt idx="113">
                  <c:v>-7.7024903</c:v>
                </c:pt>
                <c:pt idx="114">
                  <c:v>-7.7145615000000003</c:v>
                </c:pt>
                <c:pt idx="115">
                  <c:v>-7.7205091000000001</c:v>
                </c:pt>
                <c:pt idx="116">
                  <c:v>-7.7264638000000003</c:v>
                </c:pt>
                <c:pt idx="117">
                  <c:v>-7.7384167000000001</c:v>
                </c:pt>
                <c:pt idx="118">
                  <c:v>-7.7646598999999998</c:v>
                </c:pt>
                <c:pt idx="119">
                  <c:v>-7.7795629999999996</c:v>
                </c:pt>
                <c:pt idx="120">
                  <c:v>-7.8036013000000004</c:v>
                </c:pt>
                <c:pt idx="121">
                  <c:v>-7.8288878999999998</c:v>
                </c:pt>
                <c:pt idx="122">
                  <c:v>-7.8579679000000002</c:v>
                </c:pt>
                <c:pt idx="123">
                  <c:v>-7.8626069999999997</c:v>
                </c:pt>
                <c:pt idx="124">
                  <c:v>-7.8600301999999997</c:v>
                </c:pt>
                <c:pt idx="125">
                  <c:v>-7.8561801999999998</c:v>
                </c:pt>
                <c:pt idx="126">
                  <c:v>-7.8407964999999997</c:v>
                </c:pt>
                <c:pt idx="127">
                  <c:v>-7.8238219999999998</c:v>
                </c:pt>
                <c:pt idx="128">
                  <c:v>-7.8089848000000002</c:v>
                </c:pt>
                <c:pt idx="129">
                  <c:v>-7.7992768000000003</c:v>
                </c:pt>
                <c:pt idx="130">
                  <c:v>-7.7785954000000004</c:v>
                </c:pt>
                <c:pt idx="131">
                  <c:v>-7.7738385000000001</c:v>
                </c:pt>
                <c:pt idx="132">
                  <c:v>-7.7631306999999996</c:v>
                </c:pt>
                <c:pt idx="133">
                  <c:v>-7.7610539999999997</c:v>
                </c:pt>
                <c:pt idx="134">
                  <c:v>-7.7580942999999998</c:v>
                </c:pt>
                <c:pt idx="135">
                  <c:v>-7.7659307000000002</c:v>
                </c:pt>
                <c:pt idx="136">
                  <c:v>-7.774076</c:v>
                </c:pt>
                <c:pt idx="137">
                  <c:v>-7.7752476000000001</c:v>
                </c:pt>
                <c:pt idx="138">
                  <c:v>-7.7877020999999997</c:v>
                </c:pt>
                <c:pt idx="139">
                  <c:v>-7.8035746000000001</c:v>
                </c:pt>
                <c:pt idx="140">
                  <c:v>-7.8349371000000003</c:v>
                </c:pt>
                <c:pt idx="141">
                  <c:v>-7.8589411</c:v>
                </c:pt>
                <c:pt idx="142">
                  <c:v>-7.8944596999999996</c:v>
                </c:pt>
                <c:pt idx="143">
                  <c:v>-7.9332576000000001</c:v>
                </c:pt>
                <c:pt idx="144">
                  <c:v>-7.9810904999999996</c:v>
                </c:pt>
                <c:pt idx="145">
                  <c:v>-8.0400285999999994</c:v>
                </c:pt>
                <c:pt idx="146">
                  <c:v>-8.1165570999999996</c:v>
                </c:pt>
                <c:pt idx="147">
                  <c:v>-8.2096576999999993</c:v>
                </c:pt>
                <c:pt idx="148">
                  <c:v>-8.3098039999999997</c:v>
                </c:pt>
                <c:pt idx="149">
                  <c:v>-8.4141884000000005</c:v>
                </c:pt>
                <c:pt idx="150">
                  <c:v>-8.4916353000000004</c:v>
                </c:pt>
                <c:pt idx="151">
                  <c:v>-8.5602903000000001</c:v>
                </c:pt>
                <c:pt idx="152">
                  <c:v>-8.6132603000000003</c:v>
                </c:pt>
                <c:pt idx="153">
                  <c:v>-8.6583033</c:v>
                </c:pt>
                <c:pt idx="154">
                  <c:v>-8.7028008000000003</c:v>
                </c:pt>
                <c:pt idx="155">
                  <c:v>-8.7644625000000005</c:v>
                </c:pt>
                <c:pt idx="156">
                  <c:v>-8.8358526000000008</c:v>
                </c:pt>
                <c:pt idx="157">
                  <c:v>-8.9113492999999995</c:v>
                </c:pt>
                <c:pt idx="158">
                  <c:v>-8.9919443000000001</c:v>
                </c:pt>
                <c:pt idx="159">
                  <c:v>-9.0896816000000005</c:v>
                </c:pt>
                <c:pt idx="160">
                  <c:v>-9.1973248000000005</c:v>
                </c:pt>
                <c:pt idx="161">
                  <c:v>-9.3035288000000005</c:v>
                </c:pt>
                <c:pt idx="162">
                  <c:v>-9.4344243999999993</c:v>
                </c:pt>
                <c:pt idx="163">
                  <c:v>-9.5797624999999993</c:v>
                </c:pt>
                <c:pt idx="164">
                  <c:v>-9.7358589000000002</c:v>
                </c:pt>
                <c:pt idx="165">
                  <c:v>-9.8900175000000008</c:v>
                </c:pt>
                <c:pt idx="166">
                  <c:v>-10.050307</c:v>
                </c:pt>
                <c:pt idx="167">
                  <c:v>-10.218477999999999</c:v>
                </c:pt>
                <c:pt idx="168">
                  <c:v>-10.393221</c:v>
                </c:pt>
                <c:pt idx="169">
                  <c:v>-10.556751</c:v>
                </c:pt>
                <c:pt idx="170">
                  <c:v>-10.718873</c:v>
                </c:pt>
                <c:pt idx="171">
                  <c:v>-10.893791999999999</c:v>
                </c:pt>
                <c:pt idx="172">
                  <c:v>-11.074676</c:v>
                </c:pt>
                <c:pt idx="173">
                  <c:v>-11.24831</c:v>
                </c:pt>
                <c:pt idx="174">
                  <c:v>-11.417619999999999</c:v>
                </c:pt>
                <c:pt idx="175">
                  <c:v>-11.605040000000001</c:v>
                </c:pt>
                <c:pt idx="176">
                  <c:v>-11.785513999999999</c:v>
                </c:pt>
                <c:pt idx="177">
                  <c:v>-11.979699999999999</c:v>
                </c:pt>
                <c:pt idx="178">
                  <c:v>-12.172677</c:v>
                </c:pt>
                <c:pt idx="179">
                  <c:v>-12.353253</c:v>
                </c:pt>
                <c:pt idx="180">
                  <c:v>-12.575555</c:v>
                </c:pt>
                <c:pt idx="181">
                  <c:v>-12.797967999999999</c:v>
                </c:pt>
                <c:pt idx="182">
                  <c:v>-13.005483999999999</c:v>
                </c:pt>
                <c:pt idx="183">
                  <c:v>-13.23484</c:v>
                </c:pt>
                <c:pt idx="184">
                  <c:v>-13.449636999999999</c:v>
                </c:pt>
                <c:pt idx="185">
                  <c:v>-13.702515</c:v>
                </c:pt>
                <c:pt idx="186">
                  <c:v>-13.994319000000001</c:v>
                </c:pt>
                <c:pt idx="187">
                  <c:v>-14.350232999999999</c:v>
                </c:pt>
                <c:pt idx="188">
                  <c:v>-14.768641000000001</c:v>
                </c:pt>
                <c:pt idx="189">
                  <c:v>-15.220679000000001</c:v>
                </c:pt>
                <c:pt idx="190">
                  <c:v>-16.025898000000002</c:v>
                </c:pt>
                <c:pt idx="191">
                  <c:v>-17.430025000000001</c:v>
                </c:pt>
                <c:pt idx="192">
                  <c:v>-19.072952000000001</c:v>
                </c:pt>
                <c:pt idx="193">
                  <c:v>-20.256513999999999</c:v>
                </c:pt>
                <c:pt idx="194">
                  <c:v>-22.725453999999999</c:v>
                </c:pt>
                <c:pt idx="195">
                  <c:v>-25.666125999999998</c:v>
                </c:pt>
                <c:pt idx="196">
                  <c:v>-28.586966</c:v>
                </c:pt>
                <c:pt idx="197">
                  <c:v>-30.716235999999999</c:v>
                </c:pt>
                <c:pt idx="198">
                  <c:v>-33.216678999999999</c:v>
                </c:pt>
                <c:pt idx="199">
                  <c:v>-34.396617999999997</c:v>
                </c:pt>
                <c:pt idx="200">
                  <c:v>-34.632007999999999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7-4939-83F9-97BFC3C3CF8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-22.604126000000001</c:v>
                </c:pt>
                <c:pt idx="1">
                  <c:v>-21.686792000000001</c:v>
                </c:pt>
                <c:pt idx="2">
                  <c:v>-20.733281999999999</c:v>
                </c:pt>
                <c:pt idx="3">
                  <c:v>-19.631132000000001</c:v>
                </c:pt>
                <c:pt idx="4">
                  <c:v>-18.603224000000001</c:v>
                </c:pt>
                <c:pt idx="5">
                  <c:v>-17.678108000000002</c:v>
                </c:pt>
                <c:pt idx="6">
                  <c:v>-16.735792</c:v>
                </c:pt>
                <c:pt idx="7">
                  <c:v>-15.423659000000001</c:v>
                </c:pt>
                <c:pt idx="8">
                  <c:v>-14.085303</c:v>
                </c:pt>
                <c:pt idx="9">
                  <c:v>-12.779676</c:v>
                </c:pt>
                <c:pt idx="10">
                  <c:v>-11.276714999999999</c:v>
                </c:pt>
                <c:pt idx="11">
                  <c:v>-10.016527</c:v>
                </c:pt>
                <c:pt idx="12">
                  <c:v>-9.0039949000000004</c:v>
                </c:pt>
                <c:pt idx="13">
                  <c:v>-8.1017313000000009</c:v>
                </c:pt>
                <c:pt idx="14">
                  <c:v>-7.5621704999999997</c:v>
                </c:pt>
                <c:pt idx="15">
                  <c:v>-7.2875366000000001</c:v>
                </c:pt>
                <c:pt idx="16">
                  <c:v>-7.1576814999999998</c:v>
                </c:pt>
                <c:pt idx="17">
                  <c:v>-7.2237802000000002</c:v>
                </c:pt>
                <c:pt idx="18">
                  <c:v>-7.4086099000000001</c:v>
                </c:pt>
                <c:pt idx="19">
                  <c:v>-7.5668778000000003</c:v>
                </c:pt>
                <c:pt idx="20">
                  <c:v>-7.7602525</c:v>
                </c:pt>
                <c:pt idx="21">
                  <c:v>-7.9129972000000004</c:v>
                </c:pt>
                <c:pt idx="22">
                  <c:v>-8.0468081999999992</c:v>
                </c:pt>
                <c:pt idx="23">
                  <c:v>-8.1429004999999997</c:v>
                </c:pt>
                <c:pt idx="24">
                  <c:v>-8.2232856999999999</c:v>
                </c:pt>
                <c:pt idx="25">
                  <c:v>-8.2674149999999997</c:v>
                </c:pt>
                <c:pt idx="26">
                  <c:v>-8.2938107999999993</c:v>
                </c:pt>
                <c:pt idx="27">
                  <c:v>-8.3205642999999991</c:v>
                </c:pt>
                <c:pt idx="28">
                  <c:v>-8.3369827000000001</c:v>
                </c:pt>
                <c:pt idx="29">
                  <c:v>-8.3693255999999998</c:v>
                </c:pt>
                <c:pt idx="30">
                  <c:v>-8.3911122999999996</c:v>
                </c:pt>
                <c:pt idx="31">
                  <c:v>-8.4204197000000001</c:v>
                </c:pt>
                <c:pt idx="32">
                  <c:v>-8.4221257999999999</c:v>
                </c:pt>
                <c:pt idx="33">
                  <c:v>-8.4118195</c:v>
                </c:pt>
                <c:pt idx="34">
                  <c:v>-8.3867539999999998</c:v>
                </c:pt>
                <c:pt idx="35">
                  <c:v>-8.3455648</c:v>
                </c:pt>
                <c:pt idx="36">
                  <c:v>-8.2963685999999992</c:v>
                </c:pt>
                <c:pt idx="37">
                  <c:v>-8.2551927999999997</c:v>
                </c:pt>
                <c:pt idx="38">
                  <c:v>-8.2129277999999992</c:v>
                </c:pt>
                <c:pt idx="39">
                  <c:v>-8.1743030999999995</c:v>
                </c:pt>
                <c:pt idx="40">
                  <c:v>-8.1357850999999997</c:v>
                </c:pt>
                <c:pt idx="41">
                  <c:v>-8.1100817000000003</c:v>
                </c:pt>
                <c:pt idx="42">
                  <c:v>-8.0831088999999992</c:v>
                </c:pt>
                <c:pt idx="43">
                  <c:v>-8.0640230000000006</c:v>
                </c:pt>
                <c:pt idx="44">
                  <c:v>-8.0542984000000004</c:v>
                </c:pt>
                <c:pt idx="45">
                  <c:v>-8.0510368000000003</c:v>
                </c:pt>
                <c:pt idx="46">
                  <c:v>-8.0528850999999992</c:v>
                </c:pt>
                <c:pt idx="47">
                  <c:v>-8.0618162000000009</c:v>
                </c:pt>
                <c:pt idx="48">
                  <c:v>-8.0724076999999994</c:v>
                </c:pt>
                <c:pt idx="49">
                  <c:v>-8.0855522000000004</c:v>
                </c:pt>
                <c:pt idx="50">
                  <c:v>-8.1038885000000001</c:v>
                </c:pt>
                <c:pt idx="51">
                  <c:v>-8.1289157999999997</c:v>
                </c:pt>
                <c:pt idx="52">
                  <c:v>-8.1560086999999992</c:v>
                </c:pt>
                <c:pt idx="53">
                  <c:v>-8.1831397999999993</c:v>
                </c:pt>
                <c:pt idx="54">
                  <c:v>-8.2129373999999995</c:v>
                </c:pt>
                <c:pt idx="55">
                  <c:v>-8.2411622999999992</c:v>
                </c:pt>
                <c:pt idx="56">
                  <c:v>-8.2619857999999997</c:v>
                </c:pt>
                <c:pt idx="57">
                  <c:v>-8.2828540999999998</c:v>
                </c:pt>
                <c:pt idx="58">
                  <c:v>-8.2401561999999995</c:v>
                </c:pt>
                <c:pt idx="59">
                  <c:v>-8.2544240999999996</c:v>
                </c:pt>
                <c:pt idx="60">
                  <c:v>-8.262454</c:v>
                </c:pt>
                <c:pt idx="61">
                  <c:v>-8.2714757999999993</c:v>
                </c:pt>
                <c:pt idx="62">
                  <c:v>-8.2729139000000007</c:v>
                </c:pt>
                <c:pt idx="63">
                  <c:v>-8.3364820000000002</c:v>
                </c:pt>
                <c:pt idx="64">
                  <c:v>-8.3463697000000003</c:v>
                </c:pt>
                <c:pt idx="65">
                  <c:v>-8.3626146000000006</c:v>
                </c:pt>
                <c:pt idx="66">
                  <c:v>-8.3951949999999993</c:v>
                </c:pt>
                <c:pt idx="67">
                  <c:v>-8.4442500999999996</c:v>
                </c:pt>
                <c:pt idx="68">
                  <c:v>-8.5045690999999994</c:v>
                </c:pt>
                <c:pt idx="69">
                  <c:v>-8.5768909000000004</c:v>
                </c:pt>
                <c:pt idx="70">
                  <c:v>-8.6502570999999993</c:v>
                </c:pt>
                <c:pt idx="71">
                  <c:v>-8.7289914999999993</c:v>
                </c:pt>
                <c:pt idx="72">
                  <c:v>-8.8016538999999998</c:v>
                </c:pt>
                <c:pt idx="73">
                  <c:v>-8.8690844000000002</c:v>
                </c:pt>
                <c:pt idx="74">
                  <c:v>-8.9262523999999992</c:v>
                </c:pt>
                <c:pt idx="75">
                  <c:v>-9.0040034999999996</c:v>
                </c:pt>
                <c:pt idx="76">
                  <c:v>-9.0634116999999996</c:v>
                </c:pt>
                <c:pt idx="77">
                  <c:v>-9.1051941000000003</c:v>
                </c:pt>
                <c:pt idx="78">
                  <c:v>-9.1485757999999997</c:v>
                </c:pt>
                <c:pt idx="79">
                  <c:v>-9.1835345999999998</c:v>
                </c:pt>
                <c:pt idx="80">
                  <c:v>-9.1922379000000003</c:v>
                </c:pt>
                <c:pt idx="81">
                  <c:v>-9.2112856000000001</c:v>
                </c:pt>
                <c:pt idx="82">
                  <c:v>-9.2290200999999996</c:v>
                </c:pt>
                <c:pt idx="83">
                  <c:v>-9.2521419999999992</c:v>
                </c:pt>
                <c:pt idx="84">
                  <c:v>-9.2699013000000008</c:v>
                </c:pt>
                <c:pt idx="85">
                  <c:v>-9.2931937999999992</c:v>
                </c:pt>
                <c:pt idx="86">
                  <c:v>-9.2967967999999992</c:v>
                </c:pt>
                <c:pt idx="87">
                  <c:v>-9.3023796000000001</c:v>
                </c:pt>
                <c:pt idx="88">
                  <c:v>-9.2875566000000003</c:v>
                </c:pt>
                <c:pt idx="89">
                  <c:v>-9.2664021999999999</c:v>
                </c:pt>
                <c:pt idx="90">
                  <c:v>-9.2402744000000006</c:v>
                </c:pt>
                <c:pt idx="91">
                  <c:v>-9.2185745000000008</c:v>
                </c:pt>
                <c:pt idx="92">
                  <c:v>-9.1949147999999994</c:v>
                </c:pt>
                <c:pt idx="93">
                  <c:v>-9.1771288000000002</c:v>
                </c:pt>
                <c:pt idx="94">
                  <c:v>-9.1658325000000005</c:v>
                </c:pt>
                <c:pt idx="95">
                  <c:v>-9.1563320000000008</c:v>
                </c:pt>
                <c:pt idx="96">
                  <c:v>-9.1442308000000008</c:v>
                </c:pt>
                <c:pt idx="97">
                  <c:v>-9.1404905000000003</c:v>
                </c:pt>
                <c:pt idx="98">
                  <c:v>-9.1398478000000001</c:v>
                </c:pt>
                <c:pt idx="99">
                  <c:v>-9.1415386000000005</c:v>
                </c:pt>
                <c:pt idx="100">
                  <c:v>-9.1493815999999999</c:v>
                </c:pt>
                <c:pt idx="101">
                  <c:v>-9.1494493000000006</c:v>
                </c:pt>
                <c:pt idx="102">
                  <c:v>-9.1633787000000009</c:v>
                </c:pt>
                <c:pt idx="103">
                  <c:v>-9.1734609999999996</c:v>
                </c:pt>
                <c:pt idx="104">
                  <c:v>-9.1819238999999993</c:v>
                </c:pt>
                <c:pt idx="105">
                  <c:v>-9.1774854999999995</c:v>
                </c:pt>
                <c:pt idx="106">
                  <c:v>-9.1888304000000005</c:v>
                </c:pt>
                <c:pt idx="107">
                  <c:v>-9.1840972999999995</c:v>
                </c:pt>
                <c:pt idx="108">
                  <c:v>-9.1798257999999997</c:v>
                </c:pt>
                <c:pt idx="109">
                  <c:v>-9.1722640999999996</c:v>
                </c:pt>
                <c:pt idx="110">
                  <c:v>-9.1716870999999998</c:v>
                </c:pt>
                <c:pt idx="111">
                  <c:v>-9.171773</c:v>
                </c:pt>
                <c:pt idx="112">
                  <c:v>-9.1784467999999997</c:v>
                </c:pt>
                <c:pt idx="113">
                  <c:v>-9.1826962999999999</c:v>
                </c:pt>
                <c:pt idx="114">
                  <c:v>-9.1932468000000007</c:v>
                </c:pt>
                <c:pt idx="115">
                  <c:v>-9.2095164999999994</c:v>
                </c:pt>
                <c:pt idx="116">
                  <c:v>-9.2262334999999993</c:v>
                </c:pt>
                <c:pt idx="117">
                  <c:v>-9.2420673000000004</c:v>
                </c:pt>
                <c:pt idx="118">
                  <c:v>-9.2570353000000001</c:v>
                </c:pt>
                <c:pt idx="119">
                  <c:v>-9.2871150999999994</c:v>
                </c:pt>
                <c:pt idx="120">
                  <c:v>-9.3124436999999993</c:v>
                </c:pt>
                <c:pt idx="121">
                  <c:v>-9.3384847999999998</c:v>
                </c:pt>
                <c:pt idx="122">
                  <c:v>-9.3720932000000001</c:v>
                </c:pt>
                <c:pt idx="123">
                  <c:v>-9.4038266999999998</c:v>
                </c:pt>
                <c:pt idx="124">
                  <c:v>-9.4264668999999994</c:v>
                </c:pt>
                <c:pt idx="125">
                  <c:v>-9.4489555000000003</c:v>
                </c:pt>
                <c:pt idx="126">
                  <c:v>-9.4645423999999991</c:v>
                </c:pt>
                <c:pt idx="127">
                  <c:v>-9.4657364000000008</c:v>
                </c:pt>
                <c:pt idx="128">
                  <c:v>-9.4790524999999999</c:v>
                </c:pt>
                <c:pt idx="129">
                  <c:v>-9.4882440999999993</c:v>
                </c:pt>
                <c:pt idx="130">
                  <c:v>-9.5075169000000006</c:v>
                </c:pt>
                <c:pt idx="131">
                  <c:v>-9.5212774000000007</c:v>
                </c:pt>
                <c:pt idx="132">
                  <c:v>-9.5425223999999993</c:v>
                </c:pt>
                <c:pt idx="133">
                  <c:v>-9.5697793999999998</c:v>
                </c:pt>
                <c:pt idx="134">
                  <c:v>-9.6001481999999996</c:v>
                </c:pt>
                <c:pt idx="135">
                  <c:v>-9.6197452999999999</c:v>
                </c:pt>
                <c:pt idx="136">
                  <c:v>-9.6460047000000007</c:v>
                </c:pt>
                <c:pt idx="137">
                  <c:v>-9.6891450999999993</c:v>
                </c:pt>
                <c:pt idx="138">
                  <c:v>-9.7189226000000009</c:v>
                </c:pt>
                <c:pt idx="139">
                  <c:v>-9.7528076000000006</c:v>
                </c:pt>
                <c:pt idx="140">
                  <c:v>-9.7842225999999997</c:v>
                </c:pt>
                <c:pt idx="141">
                  <c:v>-9.8282927999999998</c:v>
                </c:pt>
                <c:pt idx="142">
                  <c:v>-9.8525772000000007</c:v>
                </c:pt>
                <c:pt idx="143">
                  <c:v>-9.8851461</c:v>
                </c:pt>
                <c:pt idx="144">
                  <c:v>-9.9094172</c:v>
                </c:pt>
                <c:pt idx="145">
                  <c:v>-9.9672155</c:v>
                </c:pt>
                <c:pt idx="146">
                  <c:v>-10.011647</c:v>
                </c:pt>
                <c:pt idx="147">
                  <c:v>-10.082520000000001</c:v>
                </c:pt>
                <c:pt idx="148">
                  <c:v>-10.15827</c:v>
                </c:pt>
                <c:pt idx="149">
                  <c:v>-10.241573000000001</c:v>
                </c:pt>
                <c:pt idx="150">
                  <c:v>-10.27257</c:v>
                </c:pt>
                <c:pt idx="151">
                  <c:v>-10.31189</c:v>
                </c:pt>
                <c:pt idx="152">
                  <c:v>-10.314959999999999</c:v>
                </c:pt>
                <c:pt idx="153">
                  <c:v>-10.300872</c:v>
                </c:pt>
                <c:pt idx="154">
                  <c:v>-10.255627</c:v>
                </c:pt>
                <c:pt idx="155">
                  <c:v>-10.229303</c:v>
                </c:pt>
                <c:pt idx="156">
                  <c:v>-10.181395999999999</c:v>
                </c:pt>
                <c:pt idx="157">
                  <c:v>-10.132973</c:v>
                </c:pt>
                <c:pt idx="158">
                  <c:v>-10.07929</c:v>
                </c:pt>
                <c:pt idx="159">
                  <c:v>-10.055785</c:v>
                </c:pt>
                <c:pt idx="160">
                  <c:v>-10.035591</c:v>
                </c:pt>
                <c:pt idx="161">
                  <c:v>-10.036600999999999</c:v>
                </c:pt>
                <c:pt idx="162">
                  <c:v>-10.057980000000001</c:v>
                </c:pt>
                <c:pt idx="163">
                  <c:v>-10.106113000000001</c:v>
                </c:pt>
                <c:pt idx="164">
                  <c:v>-10.159654</c:v>
                </c:pt>
                <c:pt idx="165">
                  <c:v>-10.221992999999999</c:v>
                </c:pt>
                <c:pt idx="166">
                  <c:v>-10.283677000000001</c:v>
                </c:pt>
                <c:pt idx="167">
                  <c:v>-10.35924</c:v>
                </c:pt>
                <c:pt idx="168">
                  <c:v>-10.429379000000001</c:v>
                </c:pt>
                <c:pt idx="169">
                  <c:v>-10.501658000000001</c:v>
                </c:pt>
                <c:pt idx="170">
                  <c:v>-10.580914</c:v>
                </c:pt>
                <c:pt idx="171">
                  <c:v>-10.674438</c:v>
                </c:pt>
                <c:pt idx="172">
                  <c:v>-10.765585</c:v>
                </c:pt>
                <c:pt idx="173">
                  <c:v>-10.875759</c:v>
                </c:pt>
                <c:pt idx="174">
                  <c:v>-10.999298</c:v>
                </c:pt>
                <c:pt idx="175">
                  <c:v>-11.124364999999999</c:v>
                </c:pt>
                <c:pt idx="176">
                  <c:v>-11.257688</c:v>
                </c:pt>
                <c:pt idx="177">
                  <c:v>-11.404241000000001</c:v>
                </c:pt>
                <c:pt idx="178">
                  <c:v>-11.560290999999999</c:v>
                </c:pt>
                <c:pt idx="179">
                  <c:v>-11.709069</c:v>
                </c:pt>
                <c:pt idx="180">
                  <c:v>-11.891541</c:v>
                </c:pt>
                <c:pt idx="181">
                  <c:v>-12.089422000000001</c:v>
                </c:pt>
                <c:pt idx="182">
                  <c:v>-12.311646</c:v>
                </c:pt>
                <c:pt idx="183">
                  <c:v>-12.562863999999999</c:v>
                </c:pt>
                <c:pt idx="184">
                  <c:v>-12.802405</c:v>
                </c:pt>
                <c:pt idx="185">
                  <c:v>-13.16122</c:v>
                </c:pt>
                <c:pt idx="186">
                  <c:v>-13.553525</c:v>
                </c:pt>
                <c:pt idx="187">
                  <c:v>-14.067833</c:v>
                </c:pt>
                <c:pt idx="188">
                  <c:v>-14.647042000000001</c:v>
                </c:pt>
                <c:pt idx="189">
                  <c:v>-15.223846999999999</c:v>
                </c:pt>
                <c:pt idx="190">
                  <c:v>-16.245604</c:v>
                </c:pt>
                <c:pt idx="191">
                  <c:v>-18.088771999999999</c:v>
                </c:pt>
                <c:pt idx="192">
                  <c:v>-20.389157999999998</c:v>
                </c:pt>
                <c:pt idx="193">
                  <c:v>-21.779109999999999</c:v>
                </c:pt>
                <c:pt idx="194">
                  <c:v>-24.924595</c:v>
                </c:pt>
                <c:pt idx="195">
                  <c:v>-27.913822</c:v>
                </c:pt>
                <c:pt idx="196">
                  <c:v>-30.389970999999999</c:v>
                </c:pt>
                <c:pt idx="197">
                  <c:v>-32.033737000000002</c:v>
                </c:pt>
                <c:pt idx="198">
                  <c:v>-34.328850000000003</c:v>
                </c:pt>
                <c:pt idx="199">
                  <c:v>-34.858902</c:v>
                </c:pt>
                <c:pt idx="200">
                  <c:v>-34.92868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7-4939-83F9-97BFC3C3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2000"/>
        <c:axId val="45553920"/>
      </c:scatterChart>
      <c:valAx>
        <c:axId val="45552000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5553920"/>
        <c:crosses val="autoZero"/>
        <c:crossBetween val="midCat"/>
        <c:majorUnit val="2"/>
      </c:valAx>
      <c:valAx>
        <c:axId val="45553920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55200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IP3: 100 MHz IF (dBm)</a:t>
            </a:r>
          </a:p>
        </c:rich>
      </c:tx>
      <c:layout>
        <c:manualLayout>
          <c:xMode val="edge"/>
          <c:yMode val="edge"/>
          <c:x val="0.3352027035740695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-58.860385999999998</c:v>
                </c:pt>
                <c:pt idx="1">
                  <c:v>-48.059193</c:v>
                </c:pt>
                <c:pt idx="2">
                  <c:v>-30.501076000000001</c:v>
                </c:pt>
                <c:pt idx="3">
                  <c:v>-11.887627</c:v>
                </c:pt>
                <c:pt idx="4">
                  <c:v>-2.3653729000000001</c:v>
                </c:pt>
                <c:pt idx="5">
                  <c:v>2.1731975000000001</c:v>
                </c:pt>
                <c:pt idx="6">
                  <c:v>5.5345120000000003</c:v>
                </c:pt>
                <c:pt idx="7">
                  <c:v>6.4126997000000001</c:v>
                </c:pt>
                <c:pt idx="8">
                  <c:v>5.234807</c:v>
                </c:pt>
                <c:pt idx="9">
                  <c:v>4.6893029000000004</c:v>
                </c:pt>
                <c:pt idx="10">
                  <c:v>5.0565819999999997</c:v>
                </c:pt>
                <c:pt idx="11">
                  <c:v>5.7822905000000002</c:v>
                </c:pt>
                <c:pt idx="12">
                  <c:v>6.1770778000000002</c:v>
                </c:pt>
                <c:pt idx="13">
                  <c:v>6.8534478999999999</c:v>
                </c:pt>
                <c:pt idx="14">
                  <c:v>7.3294549</c:v>
                </c:pt>
                <c:pt idx="15">
                  <c:v>8.1190777000000001</c:v>
                </c:pt>
                <c:pt idx="16">
                  <c:v>8.7019853999999999</c:v>
                </c:pt>
                <c:pt idx="17">
                  <c:v>9.6679706999999997</c:v>
                </c:pt>
                <c:pt idx="18">
                  <c:v>10.531178000000001</c:v>
                </c:pt>
                <c:pt idx="19">
                  <c:v>11.167249</c:v>
                </c:pt>
                <c:pt idx="20">
                  <c:v>12.148161</c:v>
                </c:pt>
                <c:pt idx="21">
                  <c:v>14.204504999999999</c:v>
                </c:pt>
                <c:pt idx="22">
                  <c:v>14.721622</c:v>
                </c:pt>
                <c:pt idx="23">
                  <c:v>14.142284</c:v>
                </c:pt>
                <c:pt idx="24">
                  <c:v>12.044703</c:v>
                </c:pt>
                <c:pt idx="25">
                  <c:v>11.204851</c:v>
                </c:pt>
                <c:pt idx="26">
                  <c:v>10.661320999999999</c:v>
                </c:pt>
                <c:pt idx="27">
                  <c:v>10.133941999999999</c:v>
                </c:pt>
                <c:pt idx="28">
                  <c:v>9.9001408000000009</c:v>
                </c:pt>
                <c:pt idx="29">
                  <c:v>10.068574</c:v>
                </c:pt>
                <c:pt idx="30">
                  <c:v>10.709326000000001</c:v>
                </c:pt>
                <c:pt idx="31">
                  <c:v>11.496702000000001</c:v>
                </c:pt>
                <c:pt idx="32">
                  <c:v>11.928718</c:v>
                </c:pt>
                <c:pt idx="33">
                  <c:v>12.130599999999999</c:v>
                </c:pt>
                <c:pt idx="34">
                  <c:v>11.755352</c:v>
                </c:pt>
                <c:pt idx="35">
                  <c:v>11.210997000000001</c:v>
                </c:pt>
                <c:pt idx="36">
                  <c:v>10.618517000000001</c:v>
                </c:pt>
                <c:pt idx="37">
                  <c:v>11.183026999999999</c:v>
                </c:pt>
                <c:pt idx="38">
                  <c:v>13.264194</c:v>
                </c:pt>
                <c:pt idx="39">
                  <c:v>16.031748</c:v>
                </c:pt>
                <c:pt idx="40">
                  <c:v>17.288350999999999</c:v>
                </c:pt>
                <c:pt idx="41">
                  <c:v>16.874475</c:v>
                </c:pt>
                <c:pt idx="42">
                  <c:v>15.370623</c:v>
                </c:pt>
                <c:pt idx="43">
                  <c:v>14.027631</c:v>
                </c:pt>
                <c:pt idx="44">
                  <c:v>13.359287999999999</c:v>
                </c:pt>
                <c:pt idx="45">
                  <c:v>12.840457000000001</c:v>
                </c:pt>
                <c:pt idx="46">
                  <c:v>12.680223</c:v>
                </c:pt>
                <c:pt idx="47">
                  <c:v>11.84878</c:v>
                </c:pt>
                <c:pt idx="48">
                  <c:v>11.404864999999999</c:v>
                </c:pt>
                <c:pt idx="49">
                  <c:v>11.341296</c:v>
                </c:pt>
                <c:pt idx="50">
                  <c:v>11.826060999999999</c:v>
                </c:pt>
                <c:pt idx="51">
                  <c:v>11.935055</c:v>
                </c:pt>
                <c:pt idx="52">
                  <c:v>11.510866999999999</c:v>
                </c:pt>
                <c:pt idx="53">
                  <c:v>10.883438</c:v>
                </c:pt>
                <c:pt idx="54">
                  <c:v>10.165190000000001</c:v>
                </c:pt>
                <c:pt idx="55">
                  <c:v>9.7678118000000005</c:v>
                </c:pt>
                <c:pt idx="56">
                  <c:v>9.3245049000000009</c:v>
                </c:pt>
                <c:pt idx="57">
                  <c:v>9.3569689</c:v>
                </c:pt>
                <c:pt idx="58">
                  <c:v>10.570712</c:v>
                </c:pt>
                <c:pt idx="59">
                  <c:v>13.362533000000001</c:v>
                </c:pt>
                <c:pt idx="60">
                  <c:v>15.194357</c:v>
                </c:pt>
                <c:pt idx="61">
                  <c:v>16.035506999999999</c:v>
                </c:pt>
                <c:pt idx="62">
                  <c:v>15.959177</c:v>
                </c:pt>
                <c:pt idx="63">
                  <c:v>16.469843000000001</c:v>
                </c:pt>
                <c:pt idx="64">
                  <c:v>16.662441000000001</c:v>
                </c:pt>
                <c:pt idx="65">
                  <c:v>16.466114000000001</c:v>
                </c:pt>
                <c:pt idx="66">
                  <c:v>16.480678999999999</c:v>
                </c:pt>
                <c:pt idx="67">
                  <c:v>16.40325</c:v>
                </c:pt>
                <c:pt idx="68">
                  <c:v>16.156442999999999</c:v>
                </c:pt>
                <c:pt idx="69">
                  <c:v>16.106527</c:v>
                </c:pt>
                <c:pt idx="70">
                  <c:v>16.151036999999999</c:v>
                </c:pt>
                <c:pt idx="71">
                  <c:v>15.882173999999999</c:v>
                </c:pt>
                <c:pt idx="72">
                  <c:v>15.040844</c:v>
                </c:pt>
                <c:pt idx="73">
                  <c:v>14.804428</c:v>
                </c:pt>
                <c:pt idx="74">
                  <c:v>15.195342999999999</c:v>
                </c:pt>
                <c:pt idx="75">
                  <c:v>15.945891</c:v>
                </c:pt>
                <c:pt idx="76">
                  <c:v>16.239032999999999</c:v>
                </c:pt>
                <c:pt idx="77">
                  <c:v>15.697545</c:v>
                </c:pt>
                <c:pt idx="78">
                  <c:v>14.970093</c:v>
                </c:pt>
                <c:pt idx="79">
                  <c:v>13.980072</c:v>
                </c:pt>
                <c:pt idx="80">
                  <c:v>13.741045</c:v>
                </c:pt>
                <c:pt idx="81">
                  <c:v>13.655068999999999</c:v>
                </c:pt>
                <c:pt idx="82">
                  <c:v>13.811163000000001</c:v>
                </c:pt>
                <c:pt idx="83">
                  <c:v>13.565481</c:v>
                </c:pt>
                <c:pt idx="84">
                  <c:v>13.601488</c:v>
                </c:pt>
                <c:pt idx="85">
                  <c:v>13.225114</c:v>
                </c:pt>
                <c:pt idx="86">
                  <c:v>13.179954</c:v>
                </c:pt>
                <c:pt idx="87">
                  <c:v>11.85721</c:v>
                </c:pt>
                <c:pt idx="88">
                  <c:v>11.129911</c:v>
                </c:pt>
                <c:pt idx="89">
                  <c:v>9.6702738000000004</c:v>
                </c:pt>
                <c:pt idx="90">
                  <c:v>9.0469389000000007</c:v>
                </c:pt>
                <c:pt idx="91">
                  <c:v>7.0145568999999997</c:v>
                </c:pt>
                <c:pt idx="92">
                  <c:v>4.9041623999999997</c:v>
                </c:pt>
                <c:pt idx="93">
                  <c:v>1.8588532</c:v>
                </c:pt>
                <c:pt idx="94">
                  <c:v>-4.3591484999999999</c:v>
                </c:pt>
                <c:pt idx="95">
                  <c:v>-12.036678</c:v>
                </c:pt>
                <c:pt idx="96">
                  <c:v>-21.830774000000002</c:v>
                </c:pt>
                <c:pt idx="97">
                  <c:v>-26.297654999999999</c:v>
                </c:pt>
                <c:pt idx="98">
                  <c:v>-28.586264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4-47B6-AA62-B263B09ED69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'IP3'!$V$5:$V$103</c:f>
              <c:numCache>
                <c:formatCode>General</c:formatCode>
                <c:ptCount val="99"/>
                <c:pt idx="0">
                  <c:v>1.4599186</c:v>
                </c:pt>
                <c:pt idx="1">
                  <c:v>2.0594332</c:v>
                </c:pt>
                <c:pt idx="2">
                  <c:v>4.6368464999999999</c:v>
                </c:pt>
                <c:pt idx="3">
                  <c:v>7.1727113999999998</c:v>
                </c:pt>
                <c:pt idx="4">
                  <c:v>10.680464000000001</c:v>
                </c:pt>
                <c:pt idx="5">
                  <c:v>11.099137000000001</c:v>
                </c:pt>
                <c:pt idx="6">
                  <c:v>9.8046293000000002</c:v>
                </c:pt>
                <c:pt idx="7">
                  <c:v>7.6907782999999998</c:v>
                </c:pt>
                <c:pt idx="8">
                  <c:v>6.476871</c:v>
                </c:pt>
                <c:pt idx="9">
                  <c:v>5.6690244999999999</c:v>
                </c:pt>
                <c:pt idx="10">
                  <c:v>5.7498455000000002</c:v>
                </c:pt>
                <c:pt idx="11">
                  <c:v>6.7282947999999996</c:v>
                </c:pt>
                <c:pt idx="12">
                  <c:v>8.1735792000000007</c:v>
                </c:pt>
                <c:pt idx="13">
                  <c:v>9.3831901999999996</c:v>
                </c:pt>
                <c:pt idx="14">
                  <c:v>9.7150239999999997</c:v>
                </c:pt>
                <c:pt idx="15">
                  <c:v>10.316341</c:v>
                </c:pt>
                <c:pt idx="16">
                  <c:v>11.142920999999999</c:v>
                </c:pt>
                <c:pt idx="17">
                  <c:v>12.377357</c:v>
                </c:pt>
                <c:pt idx="18">
                  <c:v>13.276992999999999</c:v>
                </c:pt>
                <c:pt idx="19">
                  <c:v>14.09445</c:v>
                </c:pt>
                <c:pt idx="20">
                  <c:v>16.123507</c:v>
                </c:pt>
                <c:pt idx="21">
                  <c:v>16.276558000000001</c:v>
                </c:pt>
                <c:pt idx="22">
                  <c:v>15.191411</c:v>
                </c:pt>
                <c:pt idx="23">
                  <c:v>12.208208000000001</c:v>
                </c:pt>
                <c:pt idx="24">
                  <c:v>10.14733</c:v>
                </c:pt>
                <c:pt idx="25">
                  <c:v>9.6411008999999996</c:v>
                </c:pt>
                <c:pt idx="26">
                  <c:v>11.751421000000001</c:v>
                </c:pt>
                <c:pt idx="27">
                  <c:v>14.578053000000001</c:v>
                </c:pt>
                <c:pt idx="28">
                  <c:v>16.844854000000002</c:v>
                </c:pt>
                <c:pt idx="29">
                  <c:v>16.814381000000001</c:v>
                </c:pt>
                <c:pt idx="30">
                  <c:v>16.505860999999999</c:v>
                </c:pt>
                <c:pt idx="31">
                  <c:v>16.255607999999999</c:v>
                </c:pt>
                <c:pt idx="32">
                  <c:v>16.41272</c:v>
                </c:pt>
                <c:pt idx="33">
                  <c:v>17.132618000000001</c:v>
                </c:pt>
                <c:pt idx="34">
                  <c:v>17.403948</c:v>
                </c:pt>
                <c:pt idx="35">
                  <c:v>17.17164</c:v>
                </c:pt>
                <c:pt idx="36">
                  <c:v>16.051033</c:v>
                </c:pt>
                <c:pt idx="37">
                  <c:v>15.716196</c:v>
                </c:pt>
                <c:pt idx="38">
                  <c:v>15.207407</c:v>
                </c:pt>
                <c:pt idx="39">
                  <c:v>14.780859</c:v>
                </c:pt>
                <c:pt idx="40">
                  <c:v>14.395595999999999</c:v>
                </c:pt>
                <c:pt idx="41">
                  <c:v>15.487855</c:v>
                </c:pt>
                <c:pt idx="42">
                  <c:v>15.884236</c:v>
                </c:pt>
                <c:pt idx="43">
                  <c:v>15.778841</c:v>
                </c:pt>
                <c:pt idx="44">
                  <c:v>14.796669</c:v>
                </c:pt>
                <c:pt idx="45">
                  <c:v>15.084647</c:v>
                </c:pt>
                <c:pt idx="46">
                  <c:v>15.759605000000001</c:v>
                </c:pt>
                <c:pt idx="47">
                  <c:v>15.786324</c:v>
                </c:pt>
                <c:pt idx="48">
                  <c:v>16.036349999999999</c:v>
                </c:pt>
                <c:pt idx="49">
                  <c:v>15.940932999999999</c:v>
                </c:pt>
                <c:pt idx="50">
                  <c:v>16.366568000000001</c:v>
                </c:pt>
                <c:pt idx="51">
                  <c:v>15.793555</c:v>
                </c:pt>
                <c:pt idx="52">
                  <c:v>15.280105000000001</c:v>
                </c:pt>
                <c:pt idx="53">
                  <c:v>14.367699</c:v>
                </c:pt>
                <c:pt idx="54">
                  <c:v>14.08797</c:v>
                </c:pt>
                <c:pt idx="55">
                  <c:v>13.269938</c:v>
                </c:pt>
                <c:pt idx="56">
                  <c:v>12.777671</c:v>
                </c:pt>
                <c:pt idx="57">
                  <c:v>11.601471999999999</c:v>
                </c:pt>
                <c:pt idx="58">
                  <c:v>10.876486999999999</c:v>
                </c:pt>
                <c:pt idx="59">
                  <c:v>10.187860000000001</c:v>
                </c:pt>
                <c:pt idx="60">
                  <c:v>10.369624</c:v>
                </c:pt>
                <c:pt idx="61">
                  <c:v>11.018105</c:v>
                </c:pt>
                <c:pt idx="62">
                  <c:v>11.991963999999999</c:v>
                </c:pt>
                <c:pt idx="63">
                  <c:v>13.550618</c:v>
                </c:pt>
                <c:pt idx="64">
                  <c:v>14.261367</c:v>
                </c:pt>
                <c:pt idx="65">
                  <c:v>14.444061</c:v>
                </c:pt>
                <c:pt idx="66">
                  <c:v>14.53909</c:v>
                </c:pt>
                <c:pt idx="67">
                  <c:v>15.182572</c:v>
                </c:pt>
                <c:pt idx="68">
                  <c:v>16.091663</c:v>
                </c:pt>
                <c:pt idx="69">
                  <c:v>17.020237000000002</c:v>
                </c:pt>
                <c:pt idx="70">
                  <c:v>17.508763999999999</c:v>
                </c:pt>
                <c:pt idx="71">
                  <c:v>16.729868</c:v>
                </c:pt>
                <c:pt idx="72">
                  <c:v>14.522582999999999</c:v>
                </c:pt>
                <c:pt idx="73">
                  <c:v>12.059103</c:v>
                </c:pt>
                <c:pt idx="74">
                  <c:v>10.682008</c:v>
                </c:pt>
                <c:pt idx="75">
                  <c:v>9.7648106000000006</c:v>
                </c:pt>
                <c:pt idx="76">
                  <c:v>9.4082793999999996</c:v>
                </c:pt>
                <c:pt idx="77">
                  <c:v>9.1514702000000003</c:v>
                </c:pt>
                <c:pt idx="78">
                  <c:v>8.9903668999999997</c:v>
                </c:pt>
                <c:pt idx="79">
                  <c:v>8.7323293999999994</c:v>
                </c:pt>
                <c:pt idx="80">
                  <c:v>8.3977126999999996</c:v>
                </c:pt>
                <c:pt idx="81">
                  <c:v>8.3338318000000005</c:v>
                </c:pt>
                <c:pt idx="82">
                  <c:v>8.6349192000000006</c:v>
                </c:pt>
                <c:pt idx="83">
                  <c:v>9.3513354999999994</c:v>
                </c:pt>
                <c:pt idx="84">
                  <c:v>10.284501000000001</c:v>
                </c:pt>
                <c:pt idx="85">
                  <c:v>11.467245999999999</c:v>
                </c:pt>
                <c:pt idx="86">
                  <c:v>12.112876</c:v>
                </c:pt>
                <c:pt idx="87">
                  <c:v>11.6938</c:v>
                </c:pt>
                <c:pt idx="88">
                  <c:v>11.071446</c:v>
                </c:pt>
                <c:pt idx="89">
                  <c:v>9.5654553999999994</c:v>
                </c:pt>
                <c:pt idx="90">
                  <c:v>8.7054024000000005</c:v>
                </c:pt>
                <c:pt idx="91">
                  <c:v>6.7892884999999996</c:v>
                </c:pt>
                <c:pt idx="92">
                  <c:v>4.9286041000000003</c:v>
                </c:pt>
                <c:pt idx="93">
                  <c:v>1.7954047</c:v>
                </c:pt>
                <c:pt idx="94">
                  <c:v>-7.0048427999999996</c:v>
                </c:pt>
                <c:pt idx="95">
                  <c:v>-16.882303</c:v>
                </c:pt>
                <c:pt idx="96">
                  <c:v>-25.791989999999998</c:v>
                </c:pt>
                <c:pt idx="97">
                  <c:v>-27.857645000000002</c:v>
                </c:pt>
                <c:pt idx="98">
                  <c:v>-27.816917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34-47B6-AA62-B263B09ED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47552"/>
        <c:axId val="105049472"/>
      </c:scatterChart>
      <c:valAx>
        <c:axId val="105047552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5049472"/>
        <c:crosses val="autoZero"/>
        <c:crossBetween val="midCat"/>
        <c:majorUnit val="2"/>
      </c:valAx>
      <c:valAx>
        <c:axId val="105049472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50475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3</c:v>
                </c:pt>
                <c:pt idx="1">
                  <c:v>3.0918367346939002</c:v>
                </c:pt>
                <c:pt idx="2">
                  <c:v>3.1836734693878004</c:v>
                </c:pt>
                <c:pt idx="3">
                  <c:v>3.2755102040816002</c:v>
                </c:pt>
                <c:pt idx="4">
                  <c:v>3.3673469387755</c:v>
                </c:pt>
                <c:pt idx="5">
                  <c:v>3.4591836734694001</c:v>
                </c:pt>
                <c:pt idx="6">
                  <c:v>3.5510204081632999</c:v>
                </c:pt>
                <c:pt idx="7">
                  <c:v>3.6428571428571002</c:v>
                </c:pt>
                <c:pt idx="8">
                  <c:v>3.7346938775509999</c:v>
                </c:pt>
                <c:pt idx="9">
                  <c:v>3.8265306122449001</c:v>
                </c:pt>
                <c:pt idx="10">
                  <c:v>3.9183673469387998</c:v>
                </c:pt>
                <c:pt idx="11">
                  <c:v>4.0102040816326996</c:v>
                </c:pt>
                <c:pt idx="12">
                  <c:v>4.1020408163265003</c:v>
                </c:pt>
                <c:pt idx="13">
                  <c:v>4.1938775510203996</c:v>
                </c:pt>
                <c:pt idx="14">
                  <c:v>4.2857142857142998</c:v>
                </c:pt>
                <c:pt idx="15">
                  <c:v>4.3775510204082</c:v>
                </c:pt>
                <c:pt idx="16">
                  <c:v>4.4693877551019998</c:v>
                </c:pt>
                <c:pt idx="17">
                  <c:v>4.5612244897959</c:v>
                </c:pt>
                <c:pt idx="18">
                  <c:v>4.6530612244898002</c:v>
                </c:pt>
                <c:pt idx="19">
                  <c:v>4.7448979591836995</c:v>
                </c:pt>
                <c:pt idx="20">
                  <c:v>4.8367346938775997</c:v>
                </c:pt>
                <c:pt idx="21">
                  <c:v>4.9285714285713995</c:v>
                </c:pt>
                <c:pt idx="22">
                  <c:v>5.0204081632652997</c:v>
                </c:pt>
                <c:pt idx="23">
                  <c:v>5.1122448979591999</c:v>
                </c:pt>
                <c:pt idx="24">
                  <c:v>5.2040816326531001</c:v>
                </c:pt>
                <c:pt idx="25">
                  <c:v>5.2959183673468999</c:v>
                </c:pt>
                <c:pt idx="26">
                  <c:v>5.3877551020408001</c:v>
                </c:pt>
                <c:pt idx="27">
                  <c:v>5.4795918367347003</c:v>
                </c:pt>
                <c:pt idx="28">
                  <c:v>5.5714285714286005</c:v>
                </c:pt>
                <c:pt idx="29">
                  <c:v>5.6632653061224003</c:v>
                </c:pt>
                <c:pt idx="30">
                  <c:v>5.7551020408163005</c:v>
                </c:pt>
                <c:pt idx="31">
                  <c:v>5.8469387755101998</c:v>
                </c:pt>
                <c:pt idx="32">
                  <c:v>5.9387755102041</c:v>
                </c:pt>
                <c:pt idx="33">
                  <c:v>6.0306122448980002</c:v>
                </c:pt>
                <c:pt idx="34">
                  <c:v>6.1224489795918</c:v>
                </c:pt>
                <c:pt idx="35">
                  <c:v>6.2142857142857002</c:v>
                </c:pt>
                <c:pt idx="36">
                  <c:v>6.3061224489796004</c:v>
                </c:pt>
                <c:pt idx="37">
                  <c:v>6.3979591836734997</c:v>
                </c:pt>
                <c:pt idx="38">
                  <c:v>6.4897959183673004</c:v>
                </c:pt>
                <c:pt idx="39">
                  <c:v>6.5816326530611997</c:v>
                </c:pt>
                <c:pt idx="40">
                  <c:v>6.6734693877550999</c:v>
                </c:pt>
                <c:pt idx="41">
                  <c:v>6.7653061224490001</c:v>
                </c:pt>
                <c:pt idx="42">
                  <c:v>6.8571428571429003</c:v>
                </c:pt>
                <c:pt idx="43">
                  <c:v>6.9489795918367001</c:v>
                </c:pt>
                <c:pt idx="44">
                  <c:v>7.0408163265305994</c:v>
                </c:pt>
                <c:pt idx="45">
                  <c:v>7.1326530612244996</c:v>
                </c:pt>
                <c:pt idx="46">
                  <c:v>7.2244897959183998</c:v>
                </c:pt>
                <c:pt idx="47">
                  <c:v>7.3163265306121996</c:v>
                </c:pt>
                <c:pt idx="48">
                  <c:v>7.4081632653060998</c:v>
                </c:pt>
                <c:pt idx="49">
                  <c:v>7.5</c:v>
                </c:pt>
                <c:pt idx="50">
                  <c:v>7.5918367346939002</c:v>
                </c:pt>
                <c:pt idx="51">
                  <c:v>7.6836734693878004</c:v>
                </c:pt>
                <c:pt idx="52">
                  <c:v>7.7755102040816002</c:v>
                </c:pt>
                <c:pt idx="53">
                  <c:v>7.8673469387755004</c:v>
                </c:pt>
                <c:pt idx="54">
                  <c:v>7.9591836734694006</c:v>
                </c:pt>
                <c:pt idx="55">
                  <c:v>8.0510204081632999</c:v>
                </c:pt>
                <c:pt idx="56">
                  <c:v>8.1428571428570997</c:v>
                </c:pt>
                <c:pt idx="57">
                  <c:v>8.234693877550999</c:v>
                </c:pt>
                <c:pt idx="58">
                  <c:v>8.3265306122449001</c:v>
                </c:pt>
                <c:pt idx="59">
                  <c:v>8.4183673469387994</c:v>
                </c:pt>
                <c:pt idx="60">
                  <c:v>8.5102040816327005</c:v>
                </c:pt>
                <c:pt idx="61">
                  <c:v>8.6020408163265003</c:v>
                </c:pt>
                <c:pt idx="62">
                  <c:v>8.6938775510203996</c:v>
                </c:pt>
                <c:pt idx="63">
                  <c:v>8.7857142857143007</c:v>
                </c:pt>
                <c:pt idx="64">
                  <c:v>8.8775510204082</c:v>
                </c:pt>
                <c:pt idx="65">
                  <c:v>8.9693877551019998</c:v>
                </c:pt>
                <c:pt idx="66">
                  <c:v>9.0612244897959009</c:v>
                </c:pt>
                <c:pt idx="67">
                  <c:v>9.1530612244898002</c:v>
                </c:pt>
                <c:pt idx="68">
                  <c:v>9.2448979591837013</c:v>
                </c:pt>
                <c:pt idx="69">
                  <c:v>9.3367346938776006</c:v>
                </c:pt>
                <c:pt idx="70">
                  <c:v>9.4285714285714004</c:v>
                </c:pt>
                <c:pt idx="71">
                  <c:v>9.5204081632653015</c:v>
                </c:pt>
                <c:pt idx="72">
                  <c:v>9.6122448979592008</c:v>
                </c:pt>
                <c:pt idx="73">
                  <c:v>9.7040816326530983</c:v>
                </c:pt>
                <c:pt idx="74">
                  <c:v>9.7959183673469017</c:v>
                </c:pt>
                <c:pt idx="75">
                  <c:v>9.8877551020407992</c:v>
                </c:pt>
                <c:pt idx="76">
                  <c:v>9.9795918367346985</c:v>
                </c:pt>
                <c:pt idx="77">
                  <c:v>10.071428571429001</c:v>
                </c:pt>
                <c:pt idx="78">
                  <c:v>10.163265306122</c:v>
                </c:pt>
                <c:pt idx="79">
                  <c:v>10.255102040816</c:v>
                </c:pt>
                <c:pt idx="80">
                  <c:v>10.346938775510001</c:v>
                </c:pt>
                <c:pt idx="81">
                  <c:v>10.438775510204</c:v>
                </c:pt>
                <c:pt idx="82">
                  <c:v>10.530612244898</c:v>
                </c:pt>
                <c:pt idx="83">
                  <c:v>10.622448979591999</c:v>
                </c:pt>
                <c:pt idx="84">
                  <c:v>10.714285714286</c:v>
                </c:pt>
                <c:pt idx="85">
                  <c:v>10.80612244898</c:v>
                </c:pt>
                <c:pt idx="86">
                  <c:v>10.897959183673001</c:v>
                </c:pt>
                <c:pt idx="87">
                  <c:v>10.989795918367001</c:v>
                </c:pt>
                <c:pt idx="88">
                  <c:v>11.081632653061002</c:v>
                </c:pt>
                <c:pt idx="89">
                  <c:v>11.173469387754999</c:v>
                </c:pt>
                <c:pt idx="90">
                  <c:v>11.265306122448999</c:v>
                </c:pt>
                <c:pt idx="91">
                  <c:v>11.357142857143</c:v>
                </c:pt>
                <c:pt idx="92">
                  <c:v>11.448979591837</c:v>
                </c:pt>
                <c:pt idx="93">
                  <c:v>11.540816326531001</c:v>
                </c:pt>
                <c:pt idx="94">
                  <c:v>11.632653061224001</c:v>
                </c:pt>
                <c:pt idx="95">
                  <c:v>11.724489795918</c:v>
                </c:pt>
                <c:pt idx="96">
                  <c:v>11.816326530611999</c:v>
                </c:pt>
                <c:pt idx="97">
                  <c:v>11.908163265305999</c:v>
                </c:pt>
                <c:pt idx="98">
                  <c:v>12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-77.374092000000005</c:v>
                </c:pt>
                <c:pt idx="1">
                  <c:v>-79.260681000000005</c:v>
                </c:pt>
                <c:pt idx="2">
                  <c:v>-82.069061000000005</c:v>
                </c:pt>
                <c:pt idx="3">
                  <c:v>-82.258865</c:v>
                </c:pt>
                <c:pt idx="4">
                  <c:v>-83.801406999999998</c:v>
                </c:pt>
                <c:pt idx="5">
                  <c:v>-80.56353</c:v>
                </c:pt>
                <c:pt idx="6">
                  <c:v>-80.269706999999997</c:v>
                </c:pt>
                <c:pt idx="7">
                  <c:v>-78.011550999999997</c:v>
                </c:pt>
                <c:pt idx="8">
                  <c:v>-80.584739999999996</c:v>
                </c:pt>
                <c:pt idx="9">
                  <c:v>-82.773193000000006</c:v>
                </c:pt>
                <c:pt idx="10">
                  <c:v>-81.891150999999994</c:v>
                </c:pt>
                <c:pt idx="11">
                  <c:v>-80.501991000000004</c:v>
                </c:pt>
                <c:pt idx="12">
                  <c:v>-81.120659000000003</c:v>
                </c:pt>
                <c:pt idx="13">
                  <c:v>-82.665024000000003</c:v>
                </c:pt>
                <c:pt idx="14">
                  <c:v>-84.891396</c:v>
                </c:pt>
                <c:pt idx="15">
                  <c:v>-91.711212000000003</c:v>
                </c:pt>
                <c:pt idx="16">
                  <c:v>-91.511764999999997</c:v>
                </c:pt>
                <c:pt idx="17">
                  <c:v>-90.566756999999996</c:v>
                </c:pt>
                <c:pt idx="18">
                  <c:v>-85.043082999999996</c:v>
                </c:pt>
                <c:pt idx="19">
                  <c:v>-84.934143000000006</c:v>
                </c:pt>
                <c:pt idx="20">
                  <c:v>-87.402327999999997</c:v>
                </c:pt>
                <c:pt idx="21">
                  <c:v>-82.778328000000002</c:v>
                </c:pt>
                <c:pt idx="22">
                  <c:v>-85.809371999999996</c:v>
                </c:pt>
                <c:pt idx="23">
                  <c:v>-81.671120000000002</c:v>
                </c:pt>
                <c:pt idx="24">
                  <c:v>-80.745154999999997</c:v>
                </c:pt>
                <c:pt idx="25">
                  <c:v>-74.315764999999999</c:v>
                </c:pt>
                <c:pt idx="26">
                  <c:v>-72.677695999999997</c:v>
                </c:pt>
                <c:pt idx="27">
                  <c:v>-72.633278000000004</c:v>
                </c:pt>
                <c:pt idx="28">
                  <c:v>-72.902634000000006</c:v>
                </c:pt>
                <c:pt idx="29">
                  <c:v>-73.444443000000007</c:v>
                </c:pt>
                <c:pt idx="30">
                  <c:v>-74.608315000000005</c:v>
                </c:pt>
                <c:pt idx="31">
                  <c:v>-76.445342999999994</c:v>
                </c:pt>
                <c:pt idx="32">
                  <c:v>-75.135909999999996</c:v>
                </c:pt>
                <c:pt idx="33">
                  <c:v>-72.936974000000006</c:v>
                </c:pt>
                <c:pt idx="34">
                  <c:v>-71.020363000000003</c:v>
                </c:pt>
                <c:pt idx="35">
                  <c:v>-72.909576000000001</c:v>
                </c:pt>
                <c:pt idx="36">
                  <c:v>-73.983452</c:v>
                </c:pt>
                <c:pt idx="37">
                  <c:v>-75.139510999999999</c:v>
                </c:pt>
                <c:pt idx="38">
                  <c:v>-75.504149999999996</c:v>
                </c:pt>
                <c:pt idx="39">
                  <c:v>-78.931388999999996</c:v>
                </c:pt>
                <c:pt idx="40">
                  <c:v>-79.370941000000002</c:v>
                </c:pt>
                <c:pt idx="41">
                  <c:v>-79.030913999999996</c:v>
                </c:pt>
                <c:pt idx="42">
                  <c:v>-77.401283000000006</c:v>
                </c:pt>
                <c:pt idx="43">
                  <c:v>-79.229247999999998</c:v>
                </c:pt>
                <c:pt idx="44">
                  <c:v>-80.812354999999997</c:v>
                </c:pt>
                <c:pt idx="45">
                  <c:v>-83.669135999999995</c:v>
                </c:pt>
                <c:pt idx="46">
                  <c:v>-86.125159999999994</c:v>
                </c:pt>
                <c:pt idx="47">
                  <c:v>-86.449546999999995</c:v>
                </c:pt>
                <c:pt idx="48">
                  <c:v>-85.826401000000004</c:v>
                </c:pt>
                <c:pt idx="49">
                  <c:v>-80.781272999999999</c:v>
                </c:pt>
                <c:pt idx="50">
                  <c:v>-76.950469999999996</c:v>
                </c:pt>
                <c:pt idx="51">
                  <c:v>-71.347778000000005</c:v>
                </c:pt>
                <c:pt idx="52">
                  <c:v>-68.253524999999996</c:v>
                </c:pt>
                <c:pt idx="53">
                  <c:v>-66.180756000000002</c:v>
                </c:pt>
                <c:pt idx="54">
                  <c:v>-64.703022000000004</c:v>
                </c:pt>
                <c:pt idx="55">
                  <c:v>-63.973365999999999</c:v>
                </c:pt>
                <c:pt idx="56">
                  <c:v>-64.181865999999999</c:v>
                </c:pt>
                <c:pt idx="57">
                  <c:v>-64.85078</c:v>
                </c:pt>
                <c:pt idx="58">
                  <c:v>-65.886120000000005</c:v>
                </c:pt>
                <c:pt idx="59">
                  <c:v>-66.294105999999999</c:v>
                </c:pt>
                <c:pt idx="60">
                  <c:v>-66.764065000000002</c:v>
                </c:pt>
                <c:pt idx="61">
                  <c:v>-66.838615000000004</c:v>
                </c:pt>
                <c:pt idx="62">
                  <c:v>-66.906196999999992</c:v>
                </c:pt>
                <c:pt idx="63">
                  <c:v>-67.075027000000006</c:v>
                </c:pt>
                <c:pt idx="64">
                  <c:v>-70.113792000000004</c:v>
                </c:pt>
                <c:pt idx="65">
                  <c:v>-72.469650000000001</c:v>
                </c:pt>
                <c:pt idx="66">
                  <c:v>-73.154678000000004</c:v>
                </c:pt>
                <c:pt idx="67">
                  <c:v>-71.307060000000007</c:v>
                </c:pt>
                <c:pt idx="68">
                  <c:v>-71.901978</c:v>
                </c:pt>
                <c:pt idx="69">
                  <c:v>-74.903205999999997</c:v>
                </c:pt>
                <c:pt idx="70">
                  <c:v>-77.737076000000002</c:v>
                </c:pt>
                <c:pt idx="71">
                  <c:v>-77.959709000000004</c:v>
                </c:pt>
                <c:pt idx="72">
                  <c:v>-76.697449000000006</c:v>
                </c:pt>
                <c:pt idx="73">
                  <c:v>-74.885468000000003</c:v>
                </c:pt>
                <c:pt idx="74">
                  <c:v>-75.039742000000004</c:v>
                </c:pt>
                <c:pt idx="75">
                  <c:v>-76.876518000000004</c:v>
                </c:pt>
                <c:pt idx="76">
                  <c:v>-77.830382999999998</c:v>
                </c:pt>
                <c:pt idx="77">
                  <c:v>-77.795081999999994</c:v>
                </c:pt>
                <c:pt idx="78">
                  <c:v>-76.326926999999998</c:v>
                </c:pt>
                <c:pt idx="79">
                  <c:v>-74.971908999999997</c:v>
                </c:pt>
                <c:pt idx="80">
                  <c:v>-73.136581000000007</c:v>
                </c:pt>
                <c:pt idx="81">
                  <c:v>-71.659828000000005</c:v>
                </c:pt>
                <c:pt idx="82">
                  <c:v>-73.622519999999994</c:v>
                </c:pt>
                <c:pt idx="83">
                  <c:v>-74.245163000000005</c:v>
                </c:pt>
                <c:pt idx="84">
                  <c:v>-73.230103</c:v>
                </c:pt>
                <c:pt idx="85">
                  <c:v>-69.833129999999997</c:v>
                </c:pt>
                <c:pt idx="86">
                  <c:v>-67.39106000000001</c:v>
                </c:pt>
                <c:pt idx="87">
                  <c:v>-66.200329000000011</c:v>
                </c:pt>
                <c:pt idx="88">
                  <c:v>-64.882319999999993</c:v>
                </c:pt>
                <c:pt idx="89">
                  <c:v>-64.033184000000006</c:v>
                </c:pt>
                <c:pt idx="90">
                  <c:v>-63.645172000000002</c:v>
                </c:pt>
                <c:pt idx="91">
                  <c:v>-63.894233999999997</c:v>
                </c:pt>
                <c:pt idx="92">
                  <c:v>-64.765663000000004</c:v>
                </c:pt>
                <c:pt idx="93">
                  <c:v>-66.141044999999991</c:v>
                </c:pt>
                <c:pt idx="94">
                  <c:v>-67.559547000000009</c:v>
                </c:pt>
                <c:pt idx="95">
                  <c:v>-70.716926999999998</c:v>
                </c:pt>
                <c:pt idx="96">
                  <c:v>-73.485923999999997</c:v>
                </c:pt>
                <c:pt idx="97">
                  <c:v>-75.593063000000001</c:v>
                </c:pt>
                <c:pt idx="98">
                  <c:v>-75.484893999999997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E-4079-91A7-FBAD3BB9193F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3</c:v>
                </c:pt>
                <c:pt idx="1">
                  <c:v>3.0918367346939002</c:v>
                </c:pt>
                <c:pt idx="2">
                  <c:v>3.1836734693878004</c:v>
                </c:pt>
                <c:pt idx="3">
                  <c:v>3.2755102040816002</c:v>
                </c:pt>
                <c:pt idx="4">
                  <c:v>3.3673469387755</c:v>
                </c:pt>
                <c:pt idx="5">
                  <c:v>3.4591836734694001</c:v>
                </c:pt>
                <c:pt idx="6">
                  <c:v>3.5510204081632999</c:v>
                </c:pt>
                <c:pt idx="7">
                  <c:v>3.6428571428571002</c:v>
                </c:pt>
                <c:pt idx="8">
                  <c:v>3.7346938775509999</c:v>
                </c:pt>
                <c:pt idx="9">
                  <c:v>3.8265306122449001</c:v>
                </c:pt>
                <c:pt idx="10">
                  <c:v>3.9183673469387998</c:v>
                </c:pt>
                <c:pt idx="11">
                  <c:v>4.0102040816326996</c:v>
                </c:pt>
                <c:pt idx="12">
                  <c:v>4.1020408163265003</c:v>
                </c:pt>
                <c:pt idx="13">
                  <c:v>4.1938775510203996</c:v>
                </c:pt>
                <c:pt idx="14">
                  <c:v>4.2857142857142998</c:v>
                </c:pt>
                <c:pt idx="15">
                  <c:v>4.3775510204082</c:v>
                </c:pt>
                <c:pt idx="16">
                  <c:v>4.4693877551019998</c:v>
                </c:pt>
                <c:pt idx="17">
                  <c:v>4.5612244897959</c:v>
                </c:pt>
                <c:pt idx="18">
                  <c:v>4.6530612244898002</c:v>
                </c:pt>
                <c:pt idx="19">
                  <c:v>4.7448979591836995</c:v>
                </c:pt>
                <c:pt idx="20">
                  <c:v>4.8367346938775997</c:v>
                </c:pt>
                <c:pt idx="21">
                  <c:v>4.9285714285713995</c:v>
                </c:pt>
                <c:pt idx="22">
                  <c:v>5.0204081632652997</c:v>
                </c:pt>
                <c:pt idx="23">
                  <c:v>5.1122448979591999</c:v>
                </c:pt>
                <c:pt idx="24">
                  <c:v>5.2040816326531001</c:v>
                </c:pt>
                <c:pt idx="25">
                  <c:v>5.2959183673468999</c:v>
                </c:pt>
                <c:pt idx="26">
                  <c:v>5.3877551020408001</c:v>
                </c:pt>
                <c:pt idx="27">
                  <c:v>5.4795918367347003</c:v>
                </c:pt>
                <c:pt idx="28">
                  <c:v>5.5714285714286005</c:v>
                </c:pt>
                <c:pt idx="29">
                  <c:v>5.6632653061224003</c:v>
                </c:pt>
                <c:pt idx="30">
                  <c:v>5.7551020408163005</c:v>
                </c:pt>
                <c:pt idx="31">
                  <c:v>5.8469387755101998</c:v>
                </c:pt>
                <c:pt idx="32">
                  <c:v>5.9387755102041</c:v>
                </c:pt>
                <c:pt idx="33">
                  <c:v>6.0306122448980002</c:v>
                </c:pt>
                <c:pt idx="34">
                  <c:v>6.1224489795918</c:v>
                </c:pt>
                <c:pt idx="35">
                  <c:v>6.2142857142857002</c:v>
                </c:pt>
                <c:pt idx="36">
                  <c:v>6.3061224489796004</c:v>
                </c:pt>
                <c:pt idx="37">
                  <c:v>6.3979591836734997</c:v>
                </c:pt>
                <c:pt idx="38">
                  <c:v>6.4897959183673004</c:v>
                </c:pt>
                <c:pt idx="39">
                  <c:v>6.5816326530611997</c:v>
                </c:pt>
                <c:pt idx="40">
                  <c:v>6.6734693877550999</c:v>
                </c:pt>
                <c:pt idx="41">
                  <c:v>6.7653061224490001</c:v>
                </c:pt>
                <c:pt idx="42">
                  <c:v>6.8571428571429003</c:v>
                </c:pt>
                <c:pt idx="43">
                  <c:v>6.9489795918367001</c:v>
                </c:pt>
                <c:pt idx="44">
                  <c:v>7.0408163265305994</c:v>
                </c:pt>
                <c:pt idx="45">
                  <c:v>7.1326530612244996</c:v>
                </c:pt>
                <c:pt idx="46">
                  <c:v>7.2244897959183998</c:v>
                </c:pt>
                <c:pt idx="47">
                  <c:v>7.3163265306121996</c:v>
                </c:pt>
                <c:pt idx="48">
                  <c:v>7.4081632653060998</c:v>
                </c:pt>
                <c:pt idx="49">
                  <c:v>7.5</c:v>
                </c:pt>
                <c:pt idx="50">
                  <c:v>7.5918367346939002</c:v>
                </c:pt>
                <c:pt idx="51">
                  <c:v>7.6836734693878004</c:v>
                </c:pt>
                <c:pt idx="52">
                  <c:v>7.7755102040816002</c:v>
                </c:pt>
                <c:pt idx="53">
                  <c:v>7.8673469387755004</c:v>
                </c:pt>
                <c:pt idx="54">
                  <c:v>7.9591836734694006</c:v>
                </c:pt>
                <c:pt idx="55">
                  <c:v>8.0510204081632999</c:v>
                </c:pt>
                <c:pt idx="56">
                  <c:v>8.1428571428570997</c:v>
                </c:pt>
                <c:pt idx="57">
                  <c:v>8.234693877550999</c:v>
                </c:pt>
                <c:pt idx="58">
                  <c:v>8.3265306122449001</c:v>
                </c:pt>
                <c:pt idx="59">
                  <c:v>8.4183673469387994</c:v>
                </c:pt>
                <c:pt idx="60">
                  <c:v>8.5102040816327005</c:v>
                </c:pt>
                <c:pt idx="61">
                  <c:v>8.6020408163265003</c:v>
                </c:pt>
                <c:pt idx="62">
                  <c:v>8.6938775510203996</c:v>
                </c:pt>
                <c:pt idx="63">
                  <c:v>8.7857142857143007</c:v>
                </c:pt>
                <c:pt idx="64">
                  <c:v>8.8775510204082</c:v>
                </c:pt>
                <c:pt idx="65">
                  <c:v>8.9693877551019998</c:v>
                </c:pt>
                <c:pt idx="66">
                  <c:v>9.0612244897959009</c:v>
                </c:pt>
                <c:pt idx="67">
                  <c:v>9.1530612244898002</c:v>
                </c:pt>
                <c:pt idx="68">
                  <c:v>9.2448979591837013</c:v>
                </c:pt>
                <c:pt idx="69">
                  <c:v>9.3367346938776006</c:v>
                </c:pt>
                <c:pt idx="70">
                  <c:v>9.4285714285714004</c:v>
                </c:pt>
                <c:pt idx="71">
                  <c:v>9.5204081632653015</c:v>
                </c:pt>
                <c:pt idx="72">
                  <c:v>9.6122448979592008</c:v>
                </c:pt>
                <c:pt idx="73">
                  <c:v>9.7040816326530983</c:v>
                </c:pt>
                <c:pt idx="74">
                  <c:v>9.7959183673469017</c:v>
                </c:pt>
                <c:pt idx="75">
                  <c:v>9.8877551020407992</c:v>
                </c:pt>
                <c:pt idx="76">
                  <c:v>9.9795918367346985</c:v>
                </c:pt>
                <c:pt idx="77">
                  <c:v>10.071428571429001</c:v>
                </c:pt>
                <c:pt idx="78">
                  <c:v>10.163265306122</c:v>
                </c:pt>
                <c:pt idx="79">
                  <c:v>10.255102040816</c:v>
                </c:pt>
                <c:pt idx="80">
                  <c:v>10.346938775510001</c:v>
                </c:pt>
                <c:pt idx="81">
                  <c:v>10.438775510204</c:v>
                </c:pt>
                <c:pt idx="82">
                  <c:v>10.530612244898</c:v>
                </c:pt>
                <c:pt idx="83">
                  <c:v>10.622448979591999</c:v>
                </c:pt>
                <c:pt idx="84">
                  <c:v>10.714285714286</c:v>
                </c:pt>
                <c:pt idx="85">
                  <c:v>10.80612244898</c:v>
                </c:pt>
                <c:pt idx="86">
                  <c:v>10.897959183673001</c:v>
                </c:pt>
                <c:pt idx="87">
                  <c:v>10.989795918367001</c:v>
                </c:pt>
                <c:pt idx="88">
                  <c:v>11.081632653061002</c:v>
                </c:pt>
                <c:pt idx="89">
                  <c:v>11.173469387754999</c:v>
                </c:pt>
                <c:pt idx="90">
                  <c:v>11.265306122448999</c:v>
                </c:pt>
                <c:pt idx="91">
                  <c:v>11.357142857143</c:v>
                </c:pt>
                <c:pt idx="92">
                  <c:v>11.448979591837</c:v>
                </c:pt>
                <c:pt idx="93">
                  <c:v>11.540816326531001</c:v>
                </c:pt>
                <c:pt idx="94">
                  <c:v>11.632653061224001</c:v>
                </c:pt>
                <c:pt idx="95">
                  <c:v>11.724489795918</c:v>
                </c:pt>
                <c:pt idx="96">
                  <c:v>11.816326530611999</c:v>
                </c:pt>
                <c:pt idx="97">
                  <c:v>11.908163265305999</c:v>
                </c:pt>
                <c:pt idx="98">
                  <c:v>12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-71.009963999999997</c:v>
                </c:pt>
                <c:pt idx="1">
                  <c:v>-73.611121999999995</c:v>
                </c:pt>
                <c:pt idx="2">
                  <c:v>-74.621758</c:v>
                </c:pt>
                <c:pt idx="3">
                  <c:v>-74.198677000000004</c:v>
                </c:pt>
                <c:pt idx="4">
                  <c:v>-73.383590999999996</c:v>
                </c:pt>
                <c:pt idx="5">
                  <c:v>-75.877823000000006</c:v>
                </c:pt>
                <c:pt idx="6">
                  <c:v>-86.739531999999997</c:v>
                </c:pt>
                <c:pt idx="7">
                  <c:v>-93.993072999999995</c:v>
                </c:pt>
                <c:pt idx="8">
                  <c:v>-96.264076000000003</c:v>
                </c:pt>
                <c:pt idx="9">
                  <c:v>-91.696715999999995</c:v>
                </c:pt>
                <c:pt idx="10">
                  <c:v>-85.360252000000003</c:v>
                </c:pt>
                <c:pt idx="11">
                  <c:v>-82.490379000000004</c:v>
                </c:pt>
                <c:pt idx="12">
                  <c:v>-77.667891999999995</c:v>
                </c:pt>
                <c:pt idx="13">
                  <c:v>-77.855109999999996</c:v>
                </c:pt>
                <c:pt idx="14">
                  <c:v>-81.867783000000003</c:v>
                </c:pt>
                <c:pt idx="15">
                  <c:v>-87.314376999999993</c:v>
                </c:pt>
                <c:pt idx="16">
                  <c:v>-88.506202999999999</c:v>
                </c:pt>
                <c:pt idx="17">
                  <c:v>-86.475380000000001</c:v>
                </c:pt>
                <c:pt idx="18">
                  <c:v>-85.185119999999998</c:v>
                </c:pt>
                <c:pt idx="19">
                  <c:v>-84.533524</c:v>
                </c:pt>
                <c:pt idx="20">
                  <c:v>-83.431168</c:v>
                </c:pt>
                <c:pt idx="21">
                  <c:v>-85.134010000000004</c:v>
                </c:pt>
                <c:pt idx="22">
                  <c:v>-89.103340000000003</c:v>
                </c:pt>
                <c:pt idx="23">
                  <c:v>-88.834052999999997</c:v>
                </c:pt>
                <c:pt idx="24">
                  <c:v>-84.261359999999996</c:v>
                </c:pt>
                <c:pt idx="25">
                  <c:v>-81.179473999999999</c:v>
                </c:pt>
                <c:pt idx="26">
                  <c:v>-79.760077999999993</c:v>
                </c:pt>
                <c:pt idx="27">
                  <c:v>-78.614258000000007</c:v>
                </c:pt>
                <c:pt idx="28">
                  <c:v>-75.480628999999993</c:v>
                </c:pt>
                <c:pt idx="29">
                  <c:v>-74.348151999999999</c:v>
                </c:pt>
                <c:pt idx="30">
                  <c:v>-73.695044999999993</c:v>
                </c:pt>
                <c:pt idx="31">
                  <c:v>-73.701042000000001</c:v>
                </c:pt>
                <c:pt idx="32">
                  <c:v>-73.200896999999998</c:v>
                </c:pt>
                <c:pt idx="33">
                  <c:v>-71.140609999999995</c:v>
                </c:pt>
                <c:pt idx="34">
                  <c:v>-68.850059999999999</c:v>
                </c:pt>
                <c:pt idx="35">
                  <c:v>-67.516773000000001</c:v>
                </c:pt>
                <c:pt idx="36">
                  <c:v>-68.556137000000007</c:v>
                </c:pt>
                <c:pt idx="37">
                  <c:v>-71.731812000000005</c:v>
                </c:pt>
                <c:pt idx="38">
                  <c:v>-76.104293999999996</c:v>
                </c:pt>
                <c:pt idx="39">
                  <c:v>-77.625038000000004</c:v>
                </c:pt>
                <c:pt idx="40">
                  <c:v>-76.190597999999994</c:v>
                </c:pt>
                <c:pt idx="41">
                  <c:v>-72.839957999999996</c:v>
                </c:pt>
                <c:pt idx="42">
                  <c:v>-71.415535000000006</c:v>
                </c:pt>
                <c:pt idx="43">
                  <c:v>-72.958259999999996</c:v>
                </c:pt>
                <c:pt idx="44">
                  <c:v>-76.145934999999994</c:v>
                </c:pt>
                <c:pt idx="45">
                  <c:v>-79.675560000000004</c:v>
                </c:pt>
                <c:pt idx="46">
                  <c:v>-81.828682000000001</c:v>
                </c:pt>
                <c:pt idx="47">
                  <c:v>-81.067329000000001</c:v>
                </c:pt>
                <c:pt idx="48">
                  <c:v>-80.348800999999995</c:v>
                </c:pt>
                <c:pt idx="49">
                  <c:v>-76.143219000000002</c:v>
                </c:pt>
                <c:pt idx="50">
                  <c:v>-72.302436999999998</c:v>
                </c:pt>
                <c:pt idx="51">
                  <c:v>-67.487822999999992</c:v>
                </c:pt>
                <c:pt idx="52">
                  <c:v>-65.657902000000007</c:v>
                </c:pt>
                <c:pt idx="53">
                  <c:v>-65.832473999999991</c:v>
                </c:pt>
                <c:pt idx="54">
                  <c:v>-65.902118999999999</c:v>
                </c:pt>
                <c:pt idx="55">
                  <c:v>-65.916484999999994</c:v>
                </c:pt>
                <c:pt idx="56">
                  <c:v>-65.173462000000001</c:v>
                </c:pt>
                <c:pt idx="57">
                  <c:v>-64.802666000000002</c:v>
                </c:pt>
                <c:pt idx="58">
                  <c:v>-65.449802000000005</c:v>
                </c:pt>
                <c:pt idx="59">
                  <c:v>-68.169426000000001</c:v>
                </c:pt>
                <c:pt idx="60">
                  <c:v>-71.361892999999995</c:v>
                </c:pt>
                <c:pt idx="61">
                  <c:v>-74.596442999999994</c:v>
                </c:pt>
                <c:pt idx="62">
                  <c:v>-75.775870999999995</c:v>
                </c:pt>
                <c:pt idx="63">
                  <c:v>-75.408455000000004</c:v>
                </c:pt>
                <c:pt idx="64">
                  <c:v>-72.532653999999994</c:v>
                </c:pt>
                <c:pt idx="65">
                  <c:v>-68.550426000000002</c:v>
                </c:pt>
                <c:pt idx="66">
                  <c:v>-65.309849</c:v>
                </c:pt>
                <c:pt idx="67">
                  <c:v>-64.560801999999995</c:v>
                </c:pt>
                <c:pt idx="68">
                  <c:v>-66.39523299999999</c:v>
                </c:pt>
                <c:pt idx="69">
                  <c:v>-70.210578999999996</c:v>
                </c:pt>
                <c:pt idx="70">
                  <c:v>-74.855643999999998</c:v>
                </c:pt>
                <c:pt idx="71">
                  <c:v>-76.641982999999996</c:v>
                </c:pt>
                <c:pt idx="72">
                  <c:v>-75.749954000000002</c:v>
                </c:pt>
                <c:pt idx="73">
                  <c:v>-72.501876999999993</c:v>
                </c:pt>
                <c:pt idx="74">
                  <c:v>-69.823891000000003</c:v>
                </c:pt>
                <c:pt idx="75">
                  <c:v>-68.120700999999997</c:v>
                </c:pt>
                <c:pt idx="76">
                  <c:v>-66.938580000000002</c:v>
                </c:pt>
                <c:pt idx="77">
                  <c:v>-66.926647000000003</c:v>
                </c:pt>
                <c:pt idx="78">
                  <c:v>-67.156765000000007</c:v>
                </c:pt>
                <c:pt idx="79">
                  <c:v>-68.954352999999998</c:v>
                </c:pt>
                <c:pt idx="80">
                  <c:v>-73.303023999999994</c:v>
                </c:pt>
                <c:pt idx="81">
                  <c:v>-77.121573999999995</c:v>
                </c:pt>
                <c:pt idx="82">
                  <c:v>-79.911957000000001</c:v>
                </c:pt>
                <c:pt idx="83">
                  <c:v>-80.401748999999995</c:v>
                </c:pt>
                <c:pt idx="84">
                  <c:v>-79.853386</c:v>
                </c:pt>
                <c:pt idx="85">
                  <c:v>-78.324698999999995</c:v>
                </c:pt>
                <c:pt idx="86">
                  <c:v>-75.413878999999994</c:v>
                </c:pt>
                <c:pt idx="87">
                  <c:v>-72.774933000000004</c:v>
                </c:pt>
                <c:pt idx="88">
                  <c:v>-69.898308</c:v>
                </c:pt>
                <c:pt idx="89">
                  <c:v>-67.702652</c:v>
                </c:pt>
                <c:pt idx="90">
                  <c:v>-66.317326000000008</c:v>
                </c:pt>
                <c:pt idx="91">
                  <c:v>-66.534865999999994</c:v>
                </c:pt>
                <c:pt idx="92">
                  <c:v>-67.103992000000005</c:v>
                </c:pt>
                <c:pt idx="93">
                  <c:v>-68.050274000000002</c:v>
                </c:pt>
                <c:pt idx="94">
                  <c:v>-68.07469900000001</c:v>
                </c:pt>
                <c:pt idx="95">
                  <c:v>-68.740500999999995</c:v>
                </c:pt>
                <c:pt idx="96">
                  <c:v>-70.844200000000001</c:v>
                </c:pt>
                <c:pt idx="97">
                  <c:v>-71.909958000000003</c:v>
                </c:pt>
                <c:pt idx="98">
                  <c:v>-72.203400000000002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E-4079-91A7-FBAD3BB9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4224"/>
        <c:axId val="105126144"/>
      </c:scatterChart>
      <c:valAx>
        <c:axId val="105124224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5126144"/>
        <c:crosses val="autoZero"/>
        <c:crossBetween val="midCat"/>
        <c:majorUnit val="1"/>
      </c:valAx>
      <c:valAx>
        <c:axId val="105126144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5124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100 MHz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7290050443821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 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-54.485591999999997</c:v>
                </c:pt>
                <c:pt idx="1">
                  <c:v>-46.430472999999999</c:v>
                </c:pt>
                <c:pt idx="2">
                  <c:v>-37.702202</c:v>
                </c:pt>
                <c:pt idx="3">
                  <c:v>-28.565607</c:v>
                </c:pt>
                <c:pt idx="4">
                  <c:v>-21.115687999999999</c:v>
                </c:pt>
                <c:pt idx="5">
                  <c:v>-15.801052</c:v>
                </c:pt>
                <c:pt idx="6">
                  <c:v>-13.902972999999999</c:v>
                </c:pt>
                <c:pt idx="7">
                  <c:v>-12.761658000000001</c:v>
                </c:pt>
                <c:pt idx="8">
                  <c:v>-11.457685</c:v>
                </c:pt>
                <c:pt idx="9">
                  <c:v>-10.203604</c:v>
                </c:pt>
                <c:pt idx="10">
                  <c:v>-9.1758918999999999</c:v>
                </c:pt>
                <c:pt idx="11">
                  <c:v>-8.2995070999999996</c:v>
                </c:pt>
                <c:pt idx="12">
                  <c:v>-7.3336864000000004</c:v>
                </c:pt>
                <c:pt idx="13">
                  <c:v>-6.9522405000000003</c:v>
                </c:pt>
                <c:pt idx="14">
                  <c:v>-6.5491362000000004</c:v>
                </c:pt>
                <c:pt idx="15">
                  <c:v>-6.3281269</c:v>
                </c:pt>
                <c:pt idx="16">
                  <c:v>-6.3339819999999998</c:v>
                </c:pt>
                <c:pt idx="17">
                  <c:v>-6.3708096000000003</c:v>
                </c:pt>
                <c:pt idx="18">
                  <c:v>-6.3945885000000002</c:v>
                </c:pt>
                <c:pt idx="19">
                  <c:v>-6.5115476000000001</c:v>
                </c:pt>
                <c:pt idx="20">
                  <c:v>-6.5522517999999996</c:v>
                </c:pt>
                <c:pt idx="21">
                  <c:v>-6.6354560999999999</c:v>
                </c:pt>
                <c:pt idx="22">
                  <c:v>-6.6925735</c:v>
                </c:pt>
                <c:pt idx="23">
                  <c:v>-6.7649508000000003</c:v>
                </c:pt>
                <c:pt idx="24">
                  <c:v>-6.7901144000000002</c:v>
                </c:pt>
                <c:pt idx="25">
                  <c:v>-6.7987327999999998</c:v>
                </c:pt>
                <c:pt idx="26">
                  <c:v>-6.8058351999999998</c:v>
                </c:pt>
                <c:pt idx="27">
                  <c:v>-6.7990642000000001</c:v>
                </c:pt>
                <c:pt idx="28">
                  <c:v>-6.7865973000000004</c:v>
                </c:pt>
                <c:pt idx="29">
                  <c:v>-6.7840691</c:v>
                </c:pt>
                <c:pt idx="30">
                  <c:v>-6.7931194000000001</c:v>
                </c:pt>
                <c:pt idx="31">
                  <c:v>-6.7675557</c:v>
                </c:pt>
                <c:pt idx="32">
                  <c:v>-6.7616611000000004</c:v>
                </c:pt>
                <c:pt idx="33">
                  <c:v>-6.7340722</c:v>
                </c:pt>
                <c:pt idx="34">
                  <c:v>-6.719233</c:v>
                </c:pt>
                <c:pt idx="35">
                  <c:v>-6.6948929000000001</c:v>
                </c:pt>
                <c:pt idx="36">
                  <c:v>-6.6855159000000004</c:v>
                </c:pt>
                <c:pt idx="37">
                  <c:v>-6.6740332000000002</c:v>
                </c:pt>
                <c:pt idx="38">
                  <c:v>-6.6739316000000004</c:v>
                </c:pt>
                <c:pt idx="39">
                  <c:v>-6.6681093999999996</c:v>
                </c:pt>
                <c:pt idx="40">
                  <c:v>-6.6632385000000003</c:v>
                </c:pt>
                <c:pt idx="41">
                  <c:v>-6.6556443999999999</c:v>
                </c:pt>
                <c:pt idx="42">
                  <c:v>-6.6481136999999997</c:v>
                </c:pt>
                <c:pt idx="43">
                  <c:v>-6.6390243</c:v>
                </c:pt>
                <c:pt idx="44">
                  <c:v>-6.6351423</c:v>
                </c:pt>
                <c:pt idx="45">
                  <c:v>-6.6394053</c:v>
                </c:pt>
                <c:pt idx="46">
                  <c:v>-6.6498512999999999</c:v>
                </c:pt>
                <c:pt idx="47">
                  <c:v>-6.6601596000000001</c:v>
                </c:pt>
                <c:pt idx="48">
                  <c:v>-6.6782575</c:v>
                </c:pt>
                <c:pt idx="49">
                  <c:v>-6.6984719999999998</c:v>
                </c:pt>
                <c:pt idx="50">
                  <c:v>-6.7142792</c:v>
                </c:pt>
                <c:pt idx="51">
                  <c:v>-6.7361398000000001</c:v>
                </c:pt>
                <c:pt idx="52">
                  <c:v>-6.7644571999999998</c:v>
                </c:pt>
                <c:pt idx="53">
                  <c:v>-6.7894955000000001</c:v>
                </c:pt>
                <c:pt idx="54">
                  <c:v>-6.8114423999999998</c:v>
                </c:pt>
                <c:pt idx="55">
                  <c:v>-6.8336644</c:v>
                </c:pt>
                <c:pt idx="56">
                  <c:v>-6.8551874000000002</c:v>
                </c:pt>
                <c:pt idx="57">
                  <c:v>-6.8719958999999999</c:v>
                </c:pt>
                <c:pt idx="58">
                  <c:v>-6.8814653999999997</c:v>
                </c:pt>
                <c:pt idx="59">
                  <c:v>-6.8932757000000002</c:v>
                </c:pt>
                <c:pt idx="60">
                  <c:v>-6.8989563</c:v>
                </c:pt>
                <c:pt idx="61">
                  <c:v>-6.9010085999999999</c:v>
                </c:pt>
                <c:pt idx="62">
                  <c:v>-6.8942703999999999</c:v>
                </c:pt>
                <c:pt idx="63">
                  <c:v>-6.8896645999999997</c:v>
                </c:pt>
                <c:pt idx="64">
                  <c:v>-6.8847265000000002</c:v>
                </c:pt>
                <c:pt idx="65">
                  <c:v>-6.8841428999999996</c:v>
                </c:pt>
                <c:pt idx="66">
                  <c:v>-6.8836779999999997</c:v>
                </c:pt>
                <c:pt idx="67">
                  <c:v>-6.8917064999999997</c:v>
                </c:pt>
                <c:pt idx="68">
                  <c:v>-6.9086980999999996</c:v>
                </c:pt>
                <c:pt idx="69">
                  <c:v>-6.9220886000000004</c:v>
                </c:pt>
                <c:pt idx="70">
                  <c:v>-6.9377046</c:v>
                </c:pt>
                <c:pt idx="71">
                  <c:v>-6.9562688000000001</c:v>
                </c:pt>
                <c:pt idx="72">
                  <c:v>-6.9730467999999997</c:v>
                </c:pt>
                <c:pt idx="73">
                  <c:v>-6.9843105999999997</c:v>
                </c:pt>
                <c:pt idx="74">
                  <c:v>-6.9963913</c:v>
                </c:pt>
                <c:pt idx="75">
                  <c:v>-7.0148963999999996</c:v>
                </c:pt>
                <c:pt idx="76">
                  <c:v>-7.0304580000000003</c:v>
                </c:pt>
                <c:pt idx="77">
                  <c:v>-7.0437349999999999</c:v>
                </c:pt>
                <c:pt idx="78">
                  <c:v>-7.0648217000000004</c:v>
                </c:pt>
                <c:pt idx="79">
                  <c:v>-7.0910387000000004</c:v>
                </c:pt>
                <c:pt idx="80">
                  <c:v>-7.1071099999999996</c:v>
                </c:pt>
                <c:pt idx="81">
                  <c:v>-7.1232180999999999</c:v>
                </c:pt>
                <c:pt idx="82">
                  <c:v>-7.1401276999999999</c:v>
                </c:pt>
                <c:pt idx="83">
                  <c:v>-7.1642542000000002</c:v>
                </c:pt>
                <c:pt idx="84">
                  <c:v>-7.1810346000000003</c:v>
                </c:pt>
                <c:pt idx="85">
                  <c:v>-7.2039657000000004</c:v>
                </c:pt>
                <c:pt idx="86">
                  <c:v>-7.2270783999999999</c:v>
                </c:pt>
                <c:pt idx="87">
                  <c:v>-7.2523894000000002</c:v>
                </c:pt>
                <c:pt idx="88">
                  <c:v>-7.2585816000000003</c:v>
                </c:pt>
                <c:pt idx="89">
                  <c:v>-7.2609310000000002</c:v>
                </c:pt>
                <c:pt idx="90">
                  <c:v>-7.2559303999999996</c:v>
                </c:pt>
                <c:pt idx="91">
                  <c:v>-7.2414050000000003</c:v>
                </c:pt>
                <c:pt idx="92">
                  <c:v>-7.2132258</c:v>
                </c:pt>
                <c:pt idx="93">
                  <c:v>-7.1862668999999997</c:v>
                </c:pt>
                <c:pt idx="94">
                  <c:v>-7.1635679999999997</c:v>
                </c:pt>
                <c:pt idx="95">
                  <c:v>-7.1483644999999996</c:v>
                </c:pt>
                <c:pt idx="96">
                  <c:v>-7.1501035999999996</c:v>
                </c:pt>
                <c:pt idx="97">
                  <c:v>-7.1663451</c:v>
                </c:pt>
                <c:pt idx="98">
                  <c:v>-7.1992988999999996</c:v>
                </c:pt>
                <c:pt idx="99">
                  <c:v>-7.2424382999999999</c:v>
                </c:pt>
                <c:pt idx="100">
                  <c:v>-7.2794838000000004</c:v>
                </c:pt>
                <c:pt idx="101">
                  <c:v>-7.3198189999999999</c:v>
                </c:pt>
                <c:pt idx="102">
                  <c:v>-7.3560537999999998</c:v>
                </c:pt>
                <c:pt idx="103">
                  <c:v>-7.3917831999999999</c:v>
                </c:pt>
                <c:pt idx="104">
                  <c:v>-7.4147954</c:v>
                </c:pt>
                <c:pt idx="105">
                  <c:v>-7.4419054999999998</c:v>
                </c:pt>
                <c:pt idx="106">
                  <c:v>-7.4585689999999998</c:v>
                </c:pt>
                <c:pt idx="107">
                  <c:v>-7.4822268000000003</c:v>
                </c:pt>
                <c:pt idx="108">
                  <c:v>-7.4877839000000002</c:v>
                </c:pt>
                <c:pt idx="109">
                  <c:v>-7.5045523999999997</c:v>
                </c:pt>
                <c:pt idx="110">
                  <c:v>-7.5182753</c:v>
                </c:pt>
                <c:pt idx="111">
                  <c:v>-7.5311165000000004</c:v>
                </c:pt>
                <c:pt idx="112">
                  <c:v>-7.5370530999999996</c:v>
                </c:pt>
                <c:pt idx="113">
                  <c:v>-7.5476713000000002</c:v>
                </c:pt>
                <c:pt idx="114">
                  <c:v>-7.5597424999999996</c:v>
                </c:pt>
                <c:pt idx="115">
                  <c:v>-7.5684294999999997</c:v>
                </c:pt>
                <c:pt idx="116">
                  <c:v>-7.5710110999999998</c:v>
                </c:pt>
                <c:pt idx="117">
                  <c:v>-7.5773472999999996</c:v>
                </c:pt>
                <c:pt idx="118">
                  <c:v>-7.5899638999999999</c:v>
                </c:pt>
                <c:pt idx="119">
                  <c:v>-7.5940604</c:v>
                </c:pt>
                <c:pt idx="120">
                  <c:v>-7.5998907000000004</c:v>
                </c:pt>
                <c:pt idx="121">
                  <c:v>-7.6138443999999996</c:v>
                </c:pt>
                <c:pt idx="122">
                  <c:v>-7.6306224</c:v>
                </c:pt>
                <c:pt idx="123">
                  <c:v>-7.6345739000000004</c:v>
                </c:pt>
                <c:pt idx="124">
                  <c:v>-7.6368689999999999</c:v>
                </c:pt>
                <c:pt idx="125">
                  <c:v>-7.6424241000000004</c:v>
                </c:pt>
                <c:pt idx="126">
                  <c:v>-7.6408671999999997</c:v>
                </c:pt>
                <c:pt idx="127">
                  <c:v>-7.6292825000000004</c:v>
                </c:pt>
                <c:pt idx="128">
                  <c:v>-7.6232967</c:v>
                </c:pt>
                <c:pt idx="129">
                  <c:v>-7.6199149999999998</c:v>
                </c:pt>
                <c:pt idx="130">
                  <c:v>-7.6090869999999997</c:v>
                </c:pt>
                <c:pt idx="131">
                  <c:v>-7.6026983000000001</c:v>
                </c:pt>
                <c:pt idx="132">
                  <c:v>-7.6000752</c:v>
                </c:pt>
                <c:pt idx="133">
                  <c:v>-7.6050700999999998</c:v>
                </c:pt>
                <c:pt idx="134">
                  <c:v>-7.6102056999999999</c:v>
                </c:pt>
                <c:pt idx="135">
                  <c:v>-7.6227403000000002</c:v>
                </c:pt>
                <c:pt idx="136">
                  <c:v>-7.6381550000000002</c:v>
                </c:pt>
                <c:pt idx="137">
                  <c:v>-7.6535959</c:v>
                </c:pt>
                <c:pt idx="138">
                  <c:v>-7.6696280999999997</c:v>
                </c:pt>
                <c:pt idx="139">
                  <c:v>-7.6913733000000004</c:v>
                </c:pt>
                <c:pt idx="140">
                  <c:v>-7.7203264000000003</c:v>
                </c:pt>
                <c:pt idx="141">
                  <c:v>-7.7485746999999998</c:v>
                </c:pt>
                <c:pt idx="142">
                  <c:v>-7.7805556999999999</c:v>
                </c:pt>
                <c:pt idx="143">
                  <c:v>-7.8179827</c:v>
                </c:pt>
                <c:pt idx="144">
                  <c:v>-7.8640055999999996</c:v>
                </c:pt>
                <c:pt idx="145">
                  <c:v>-7.9177755999999997</c:v>
                </c:pt>
                <c:pt idx="146">
                  <c:v>-7.9831047000000002</c:v>
                </c:pt>
                <c:pt idx="147">
                  <c:v>-8.0623331</c:v>
                </c:pt>
                <c:pt idx="148">
                  <c:v>-8.1460114000000008</c:v>
                </c:pt>
                <c:pt idx="149">
                  <c:v>-8.2245197000000001</c:v>
                </c:pt>
                <c:pt idx="150">
                  <c:v>-8.2883759000000001</c:v>
                </c:pt>
                <c:pt idx="151">
                  <c:v>-8.3473930000000003</c:v>
                </c:pt>
                <c:pt idx="152">
                  <c:v>-8.3992491000000005</c:v>
                </c:pt>
                <c:pt idx="153">
                  <c:v>-8.4514321999999993</c:v>
                </c:pt>
                <c:pt idx="154">
                  <c:v>-8.5078973999999992</c:v>
                </c:pt>
                <c:pt idx="155">
                  <c:v>-8.5787811000000005</c:v>
                </c:pt>
                <c:pt idx="156">
                  <c:v>-8.6640920999999995</c:v>
                </c:pt>
                <c:pt idx="157">
                  <c:v>-8.7521819999999995</c:v>
                </c:pt>
                <c:pt idx="158">
                  <c:v>-8.8411750999999992</c:v>
                </c:pt>
                <c:pt idx="159">
                  <c:v>-8.9450436</c:v>
                </c:pt>
                <c:pt idx="160">
                  <c:v>-9.0577822000000001</c:v>
                </c:pt>
                <c:pt idx="161">
                  <c:v>-9.1693610999999997</c:v>
                </c:pt>
                <c:pt idx="162">
                  <c:v>-9.2995338000000007</c:v>
                </c:pt>
                <c:pt idx="163">
                  <c:v>-9.4465646999999997</c:v>
                </c:pt>
                <c:pt idx="164">
                  <c:v>-9.6057930000000002</c:v>
                </c:pt>
                <c:pt idx="165">
                  <c:v>-9.7654628999999993</c:v>
                </c:pt>
                <c:pt idx="166">
                  <c:v>-9.9301633999999996</c:v>
                </c:pt>
                <c:pt idx="167">
                  <c:v>-10.102484</c:v>
                </c:pt>
                <c:pt idx="168">
                  <c:v>-10.278409</c:v>
                </c:pt>
                <c:pt idx="169">
                  <c:v>-10.447124000000001</c:v>
                </c:pt>
                <c:pt idx="170">
                  <c:v>-10.613277</c:v>
                </c:pt>
                <c:pt idx="171">
                  <c:v>-10.79039</c:v>
                </c:pt>
                <c:pt idx="172">
                  <c:v>-10.969187</c:v>
                </c:pt>
                <c:pt idx="173">
                  <c:v>-11.140665</c:v>
                </c:pt>
                <c:pt idx="174">
                  <c:v>-11.321035999999999</c:v>
                </c:pt>
                <c:pt idx="175">
                  <c:v>-11.510726999999999</c:v>
                </c:pt>
                <c:pt idx="176">
                  <c:v>-11.689981</c:v>
                </c:pt>
                <c:pt idx="177">
                  <c:v>-11.878429000000001</c:v>
                </c:pt>
                <c:pt idx="178">
                  <c:v>-12.060129999999999</c:v>
                </c:pt>
                <c:pt idx="179">
                  <c:v>-12.232983000000001</c:v>
                </c:pt>
                <c:pt idx="180">
                  <c:v>-12.432302</c:v>
                </c:pt>
                <c:pt idx="181">
                  <c:v>-12.618550000000001</c:v>
                </c:pt>
                <c:pt idx="182">
                  <c:v>-12.804614000000001</c:v>
                </c:pt>
                <c:pt idx="183">
                  <c:v>-12.991576</c:v>
                </c:pt>
                <c:pt idx="184">
                  <c:v>-13.171087</c:v>
                </c:pt>
                <c:pt idx="185">
                  <c:v>-13.362075000000001</c:v>
                </c:pt>
                <c:pt idx="186">
                  <c:v>-13.569652</c:v>
                </c:pt>
                <c:pt idx="187">
                  <c:v>-13.778153</c:v>
                </c:pt>
                <c:pt idx="188">
                  <c:v>-14.011329</c:v>
                </c:pt>
                <c:pt idx="189">
                  <c:v>-14.243391000000001</c:v>
                </c:pt>
                <c:pt idx="190">
                  <c:v>-14.496416999999999</c:v>
                </c:pt>
                <c:pt idx="191">
                  <c:v>-14.860018</c:v>
                </c:pt>
                <c:pt idx="192">
                  <c:v>-15.244299</c:v>
                </c:pt>
                <c:pt idx="193">
                  <c:v>-15.565277</c:v>
                </c:pt>
                <c:pt idx="194">
                  <c:v>-16.098904000000001</c:v>
                </c:pt>
                <c:pt idx="195">
                  <c:v>-16.772628999999998</c:v>
                </c:pt>
                <c:pt idx="196">
                  <c:v>-17.916347999999999</c:v>
                </c:pt>
                <c:pt idx="197">
                  <c:v>-18.537489000000001</c:v>
                </c:pt>
                <c:pt idx="198">
                  <c:v>-19.458663999999999</c:v>
                </c:pt>
                <c:pt idx="199">
                  <c:v>-20.141062000000002</c:v>
                </c:pt>
                <c:pt idx="200">
                  <c:v>-20.590358999999999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2-4B53-A3FA-FDA4BAD5BDE7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 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-66.651580999999993</c:v>
                </c:pt>
                <c:pt idx="1">
                  <c:v>-65.163193000000007</c:v>
                </c:pt>
                <c:pt idx="2">
                  <c:v>-63.574921000000003</c:v>
                </c:pt>
                <c:pt idx="3">
                  <c:v>-58.040962</c:v>
                </c:pt>
                <c:pt idx="4">
                  <c:v>-50.133606</c:v>
                </c:pt>
                <c:pt idx="5">
                  <c:v>-40.892493999999999</c:v>
                </c:pt>
                <c:pt idx="6">
                  <c:v>-32.051903000000003</c:v>
                </c:pt>
                <c:pt idx="7">
                  <c:v>-23.139762999999999</c:v>
                </c:pt>
                <c:pt idx="8">
                  <c:v>-17.340229000000001</c:v>
                </c:pt>
                <c:pt idx="9">
                  <c:v>-14.290400999999999</c:v>
                </c:pt>
                <c:pt idx="10">
                  <c:v>-12.259069</c:v>
                </c:pt>
                <c:pt idx="11">
                  <c:v>-10.583451999999999</c:v>
                </c:pt>
                <c:pt idx="12">
                  <c:v>-9.0646372</c:v>
                </c:pt>
                <c:pt idx="13">
                  <c:v>-8.3619746999999993</c:v>
                </c:pt>
                <c:pt idx="14">
                  <c:v>-7.5932617000000002</c:v>
                </c:pt>
                <c:pt idx="15">
                  <c:v>-7.1757774000000003</c:v>
                </c:pt>
                <c:pt idx="16">
                  <c:v>-7.0871953999999997</c:v>
                </c:pt>
                <c:pt idx="17">
                  <c:v>-7.0344886999999998</c:v>
                </c:pt>
                <c:pt idx="18">
                  <c:v>-6.9876522999999997</c:v>
                </c:pt>
                <c:pt idx="19">
                  <c:v>-7.0941834000000004</c:v>
                </c:pt>
                <c:pt idx="20">
                  <c:v>-7.1052065000000004</c:v>
                </c:pt>
                <c:pt idx="21">
                  <c:v>-7.1730418</c:v>
                </c:pt>
                <c:pt idx="22">
                  <c:v>-7.2029033</c:v>
                </c:pt>
                <c:pt idx="23">
                  <c:v>-7.261342</c:v>
                </c:pt>
                <c:pt idx="24">
                  <c:v>-7.2536076999999999</c:v>
                </c:pt>
                <c:pt idx="25">
                  <c:v>-7.2413917000000003</c:v>
                </c:pt>
                <c:pt idx="26">
                  <c:v>-7.2303071000000001</c:v>
                </c:pt>
                <c:pt idx="27">
                  <c:v>-7.215179</c:v>
                </c:pt>
                <c:pt idx="28">
                  <c:v>-7.1934298999999999</c:v>
                </c:pt>
                <c:pt idx="29">
                  <c:v>-7.1905932000000004</c:v>
                </c:pt>
                <c:pt idx="30">
                  <c:v>-7.1882010000000003</c:v>
                </c:pt>
                <c:pt idx="31">
                  <c:v>-7.1361436999999999</c:v>
                </c:pt>
                <c:pt idx="32">
                  <c:v>-7.1093935999999998</c:v>
                </c:pt>
                <c:pt idx="33">
                  <c:v>-7.0531987999999997</c:v>
                </c:pt>
                <c:pt idx="34">
                  <c:v>-7.0132235999999999</c:v>
                </c:pt>
                <c:pt idx="35">
                  <c:v>-6.9573874</c:v>
                </c:pt>
                <c:pt idx="36">
                  <c:v>-6.9342313000000004</c:v>
                </c:pt>
                <c:pt idx="37">
                  <c:v>-6.9138212000000001</c:v>
                </c:pt>
                <c:pt idx="38">
                  <c:v>-6.9025135000000004</c:v>
                </c:pt>
                <c:pt idx="39">
                  <c:v>-6.8873119000000003</c:v>
                </c:pt>
                <c:pt idx="40">
                  <c:v>-6.8910755999999997</c:v>
                </c:pt>
                <c:pt idx="41">
                  <c:v>-6.8969592999999998</c:v>
                </c:pt>
                <c:pt idx="42">
                  <c:v>-6.9014715999999998</c:v>
                </c:pt>
                <c:pt idx="43">
                  <c:v>-6.9171189999999996</c:v>
                </c:pt>
                <c:pt idx="44">
                  <c:v>-6.9467406</c:v>
                </c:pt>
                <c:pt idx="45">
                  <c:v>-6.9872025999999998</c:v>
                </c:pt>
                <c:pt idx="46">
                  <c:v>-7.0203208999999998</c:v>
                </c:pt>
                <c:pt idx="47">
                  <c:v>-7.0447582999999998</c:v>
                </c:pt>
                <c:pt idx="48">
                  <c:v>-7.0851835999999997</c:v>
                </c:pt>
                <c:pt idx="49">
                  <c:v>-7.1131510999999996</c:v>
                </c:pt>
                <c:pt idx="50">
                  <c:v>-7.1301512999999996</c:v>
                </c:pt>
                <c:pt idx="51">
                  <c:v>-7.1500854</c:v>
                </c:pt>
                <c:pt idx="52">
                  <c:v>-7.1849189000000004</c:v>
                </c:pt>
                <c:pt idx="53">
                  <c:v>-7.2098240999999996</c:v>
                </c:pt>
                <c:pt idx="54">
                  <c:v>-7.2329926000000002</c:v>
                </c:pt>
                <c:pt idx="55">
                  <c:v>-7.2598858000000002</c:v>
                </c:pt>
                <c:pt idx="56">
                  <c:v>-7.2903036999999999</c:v>
                </c:pt>
                <c:pt idx="57">
                  <c:v>-7.3061204000000002</c:v>
                </c:pt>
                <c:pt idx="58">
                  <c:v>-7.3244448000000002</c:v>
                </c:pt>
                <c:pt idx="59">
                  <c:v>-7.3169497999999997</c:v>
                </c:pt>
                <c:pt idx="60">
                  <c:v>-7.2926539999999997</c:v>
                </c:pt>
                <c:pt idx="61">
                  <c:v>-7.2622995000000001</c:v>
                </c:pt>
                <c:pt idx="62">
                  <c:v>-7.2188014999999996</c:v>
                </c:pt>
                <c:pt idx="63">
                  <c:v>-7.1643996000000003</c:v>
                </c:pt>
                <c:pt idx="64">
                  <c:v>-7.1322017000000004</c:v>
                </c:pt>
                <c:pt idx="65">
                  <c:v>-7.1106353000000002</c:v>
                </c:pt>
                <c:pt idx="66">
                  <c:v>-7.0974468999999996</c:v>
                </c:pt>
                <c:pt idx="67">
                  <c:v>-7.1152376999999998</c:v>
                </c:pt>
                <c:pt idx="68">
                  <c:v>-7.1362138000000002</c:v>
                </c:pt>
                <c:pt idx="69">
                  <c:v>-7.1696048000000001</c:v>
                </c:pt>
                <c:pt idx="70">
                  <c:v>-7.2066331000000003</c:v>
                </c:pt>
                <c:pt idx="71">
                  <c:v>-7.2552395000000001</c:v>
                </c:pt>
                <c:pt idx="72">
                  <c:v>-7.2935971999999998</c:v>
                </c:pt>
                <c:pt idx="73">
                  <c:v>-7.3321648000000001</c:v>
                </c:pt>
                <c:pt idx="74">
                  <c:v>-7.3736844000000001</c:v>
                </c:pt>
                <c:pt idx="75">
                  <c:v>-7.4262155999999999</c:v>
                </c:pt>
                <c:pt idx="76">
                  <c:v>-7.4676695000000004</c:v>
                </c:pt>
                <c:pt idx="77">
                  <c:v>-7.4971519000000004</c:v>
                </c:pt>
                <c:pt idx="78">
                  <c:v>-7.5387383000000003</c:v>
                </c:pt>
                <c:pt idx="79">
                  <c:v>-7.5784526000000003</c:v>
                </c:pt>
                <c:pt idx="80">
                  <c:v>-7.5952849000000002</c:v>
                </c:pt>
                <c:pt idx="81">
                  <c:v>-7.6144179999999997</c:v>
                </c:pt>
                <c:pt idx="82">
                  <c:v>-7.6237493000000001</c:v>
                </c:pt>
                <c:pt idx="83">
                  <c:v>-7.6696305000000002</c:v>
                </c:pt>
                <c:pt idx="84">
                  <c:v>-7.6783257000000003</c:v>
                </c:pt>
                <c:pt idx="85">
                  <c:v>-7.7025269999999999</c:v>
                </c:pt>
                <c:pt idx="86">
                  <c:v>-7.7031020999999997</c:v>
                </c:pt>
                <c:pt idx="87">
                  <c:v>-7.7283783000000001</c:v>
                </c:pt>
                <c:pt idx="88">
                  <c:v>-7.7114034</c:v>
                </c:pt>
                <c:pt idx="89">
                  <c:v>-7.7047029</c:v>
                </c:pt>
                <c:pt idx="90">
                  <c:v>-7.6972098000000004</c:v>
                </c:pt>
                <c:pt idx="91">
                  <c:v>-7.7054290999999999</c:v>
                </c:pt>
                <c:pt idx="92">
                  <c:v>-7.7126317000000002</c:v>
                </c:pt>
                <c:pt idx="93">
                  <c:v>-7.7377304999999996</c:v>
                </c:pt>
                <c:pt idx="94">
                  <c:v>-7.7859825999999996</c:v>
                </c:pt>
                <c:pt idx="95">
                  <c:v>-7.8327230999999999</c:v>
                </c:pt>
                <c:pt idx="96">
                  <c:v>-7.9108729000000002</c:v>
                </c:pt>
                <c:pt idx="97">
                  <c:v>-7.9740209999999996</c:v>
                </c:pt>
                <c:pt idx="98">
                  <c:v>-8.0305842999999992</c:v>
                </c:pt>
                <c:pt idx="99">
                  <c:v>-8.0743636999999993</c:v>
                </c:pt>
                <c:pt idx="100">
                  <c:v>-8.0937891000000004</c:v>
                </c:pt>
                <c:pt idx="101">
                  <c:v>-8.0995331000000004</c:v>
                </c:pt>
                <c:pt idx="102">
                  <c:v>-8.0982351000000001</c:v>
                </c:pt>
                <c:pt idx="103">
                  <c:v>-8.0841694000000004</c:v>
                </c:pt>
                <c:pt idx="104">
                  <c:v>-8.0569200999999993</c:v>
                </c:pt>
                <c:pt idx="105">
                  <c:v>-8.0630998999999992</c:v>
                </c:pt>
                <c:pt idx="106">
                  <c:v>-8.0494775999999995</c:v>
                </c:pt>
                <c:pt idx="107">
                  <c:v>-8.0531863999999995</c:v>
                </c:pt>
                <c:pt idx="108">
                  <c:v>-8.0300674000000001</c:v>
                </c:pt>
                <c:pt idx="109">
                  <c:v>-8.0557231999999992</c:v>
                </c:pt>
                <c:pt idx="110">
                  <c:v>-8.0600071</c:v>
                </c:pt>
                <c:pt idx="111">
                  <c:v>-8.0702476999999995</c:v>
                </c:pt>
                <c:pt idx="112">
                  <c:v>-8.0679464000000003</c:v>
                </c:pt>
                <c:pt idx="113">
                  <c:v>-8.0874337999999995</c:v>
                </c:pt>
                <c:pt idx="114">
                  <c:v>-8.1103830000000006</c:v>
                </c:pt>
                <c:pt idx="115">
                  <c:v>-8.1169013999999997</c:v>
                </c:pt>
                <c:pt idx="116">
                  <c:v>-8.1180810999999995</c:v>
                </c:pt>
                <c:pt idx="117">
                  <c:v>-8.1304455000000004</c:v>
                </c:pt>
                <c:pt idx="118">
                  <c:v>-8.1664046999999993</c:v>
                </c:pt>
                <c:pt idx="119">
                  <c:v>-8.1713942999999993</c:v>
                </c:pt>
                <c:pt idx="120">
                  <c:v>-8.1935663000000005</c:v>
                </c:pt>
                <c:pt idx="121">
                  <c:v>-8.2124891000000009</c:v>
                </c:pt>
                <c:pt idx="122">
                  <c:v>-8.2427340000000004</c:v>
                </c:pt>
                <c:pt idx="123">
                  <c:v>-8.2428550999999999</c:v>
                </c:pt>
                <c:pt idx="124">
                  <c:v>-8.2381057999999996</c:v>
                </c:pt>
                <c:pt idx="125">
                  <c:v>-8.2316961000000006</c:v>
                </c:pt>
                <c:pt idx="126">
                  <c:v>-8.2108307000000007</c:v>
                </c:pt>
                <c:pt idx="127">
                  <c:v>-8.2011652000000002</c:v>
                </c:pt>
                <c:pt idx="128">
                  <c:v>-8.1775111999999996</c:v>
                </c:pt>
                <c:pt idx="129">
                  <c:v>-8.16432</c:v>
                </c:pt>
                <c:pt idx="130">
                  <c:v>-8.1331395999999998</c:v>
                </c:pt>
                <c:pt idx="131">
                  <c:v>-8.1360664000000007</c:v>
                </c:pt>
                <c:pt idx="132">
                  <c:v>-8.1184291999999996</c:v>
                </c:pt>
                <c:pt idx="133">
                  <c:v>-8.1110754000000007</c:v>
                </c:pt>
                <c:pt idx="134">
                  <c:v>-8.0991669000000002</c:v>
                </c:pt>
                <c:pt idx="135">
                  <c:v>-8.1081572000000008</c:v>
                </c:pt>
                <c:pt idx="136">
                  <c:v>-8.1187667999999995</c:v>
                </c:pt>
                <c:pt idx="137">
                  <c:v>-8.1050816000000001</c:v>
                </c:pt>
                <c:pt idx="138">
                  <c:v>-8.1240597000000001</c:v>
                </c:pt>
                <c:pt idx="139">
                  <c:v>-8.1320876999999996</c:v>
                </c:pt>
                <c:pt idx="140">
                  <c:v>-8.1830234999999991</c:v>
                </c:pt>
                <c:pt idx="141">
                  <c:v>-8.1902627999999993</c:v>
                </c:pt>
                <c:pt idx="142">
                  <c:v>-8.2328309999999991</c:v>
                </c:pt>
                <c:pt idx="143">
                  <c:v>-8.2657279999999993</c:v>
                </c:pt>
                <c:pt idx="144">
                  <c:v>-8.3223447999999998</c:v>
                </c:pt>
                <c:pt idx="145">
                  <c:v>-8.3707913999999999</c:v>
                </c:pt>
                <c:pt idx="146">
                  <c:v>-8.4593886999999999</c:v>
                </c:pt>
                <c:pt idx="147">
                  <c:v>-8.5555105000000005</c:v>
                </c:pt>
                <c:pt idx="148">
                  <c:v>-8.6629333000000006</c:v>
                </c:pt>
                <c:pt idx="149">
                  <c:v>-8.7792958999999993</c:v>
                </c:pt>
                <c:pt idx="150">
                  <c:v>-8.8581362000000006</c:v>
                </c:pt>
                <c:pt idx="151">
                  <c:v>-8.9257668999999993</c:v>
                </c:pt>
                <c:pt idx="152">
                  <c:v>-8.9684142999999992</c:v>
                </c:pt>
                <c:pt idx="153">
                  <c:v>-9.0003566999999993</c:v>
                </c:pt>
                <c:pt idx="154">
                  <c:v>-9.0344706000000006</c:v>
                </c:pt>
                <c:pt idx="155">
                  <c:v>-9.0803413000000006</c:v>
                </c:pt>
                <c:pt idx="156">
                  <c:v>-9.1336040000000001</c:v>
                </c:pt>
                <c:pt idx="157">
                  <c:v>-9.1939610999999992</c:v>
                </c:pt>
                <c:pt idx="158">
                  <c:v>-9.2660189000000006</c:v>
                </c:pt>
                <c:pt idx="159">
                  <c:v>-9.3482056</c:v>
                </c:pt>
                <c:pt idx="160">
                  <c:v>-9.4471655000000005</c:v>
                </c:pt>
                <c:pt idx="161">
                  <c:v>-9.5448351000000002</c:v>
                </c:pt>
                <c:pt idx="162">
                  <c:v>-9.6801881999999999</c:v>
                </c:pt>
                <c:pt idx="163">
                  <c:v>-9.8238125000000007</c:v>
                </c:pt>
                <c:pt idx="164">
                  <c:v>-9.9808912000000003</c:v>
                </c:pt>
                <c:pt idx="165">
                  <c:v>-10.129358</c:v>
                </c:pt>
                <c:pt idx="166">
                  <c:v>-10.288662</c:v>
                </c:pt>
                <c:pt idx="167">
                  <c:v>-10.452925</c:v>
                </c:pt>
                <c:pt idx="168">
                  <c:v>-10.628401</c:v>
                </c:pt>
                <c:pt idx="169">
                  <c:v>-10.778653</c:v>
                </c:pt>
                <c:pt idx="170">
                  <c:v>-10.938919</c:v>
                </c:pt>
                <c:pt idx="171">
                  <c:v>-11.113756</c:v>
                </c:pt>
                <c:pt idx="172">
                  <c:v>-11.292253000000001</c:v>
                </c:pt>
                <c:pt idx="173">
                  <c:v>-11.466949</c:v>
                </c:pt>
                <c:pt idx="174">
                  <c:v>-11.636628</c:v>
                </c:pt>
                <c:pt idx="175">
                  <c:v>-11.839619000000001</c:v>
                </c:pt>
                <c:pt idx="176">
                  <c:v>-12.038651</c:v>
                </c:pt>
                <c:pt idx="177">
                  <c:v>-12.266541999999999</c:v>
                </c:pt>
                <c:pt idx="178">
                  <c:v>-12.498633999999999</c:v>
                </c:pt>
                <c:pt idx="179">
                  <c:v>-12.714517000000001</c:v>
                </c:pt>
                <c:pt idx="180">
                  <c:v>-13.004595999999999</c:v>
                </c:pt>
                <c:pt idx="181">
                  <c:v>-13.336097000000001</c:v>
                </c:pt>
                <c:pt idx="182">
                  <c:v>-13.660809</c:v>
                </c:pt>
                <c:pt idx="183">
                  <c:v>-14.204326</c:v>
                </c:pt>
                <c:pt idx="184">
                  <c:v>-14.603047</c:v>
                </c:pt>
                <c:pt idx="185">
                  <c:v>-15.484885999999999</c:v>
                </c:pt>
                <c:pt idx="186">
                  <c:v>-16.671506999999998</c:v>
                </c:pt>
                <c:pt idx="187">
                  <c:v>-18.528649999999999</c:v>
                </c:pt>
                <c:pt idx="188">
                  <c:v>-20.798601000000001</c:v>
                </c:pt>
                <c:pt idx="189">
                  <c:v>-22.948412000000001</c:v>
                </c:pt>
                <c:pt idx="190">
                  <c:v>-26.520582000000001</c:v>
                </c:pt>
                <c:pt idx="191">
                  <c:v>-29.963652</c:v>
                </c:pt>
                <c:pt idx="192">
                  <c:v>-32.930275000000002</c:v>
                </c:pt>
                <c:pt idx="193">
                  <c:v>-35.042057</c:v>
                </c:pt>
                <c:pt idx="194">
                  <c:v>-37.531756999999999</c:v>
                </c:pt>
                <c:pt idx="195">
                  <c:v>-37.855010999999998</c:v>
                </c:pt>
                <c:pt idx="196">
                  <c:v>-38.148586000000002</c:v>
                </c:pt>
                <c:pt idx="197">
                  <c:v>-38.086975000000002</c:v>
                </c:pt>
                <c:pt idx="198">
                  <c:v>-37.915661</c:v>
                </c:pt>
                <c:pt idx="199">
                  <c:v>-37.630744999999997</c:v>
                </c:pt>
                <c:pt idx="200">
                  <c:v>-37.474670000000003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52-4B53-A3FA-FDA4BAD5BDE7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 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-69.055817000000005</c:v>
                </c:pt>
                <c:pt idx="1">
                  <c:v>-67.192077999999995</c:v>
                </c:pt>
                <c:pt idx="2">
                  <c:v>-64.831535000000002</c:v>
                </c:pt>
                <c:pt idx="3">
                  <c:v>-61.690894999999998</c:v>
                </c:pt>
                <c:pt idx="4">
                  <c:v>-58.337971000000003</c:v>
                </c:pt>
                <c:pt idx="5">
                  <c:v>-53.706490000000002</c:v>
                </c:pt>
                <c:pt idx="6">
                  <c:v>-45.526279000000002</c:v>
                </c:pt>
                <c:pt idx="7">
                  <c:v>-37.245646999999998</c:v>
                </c:pt>
                <c:pt idx="8">
                  <c:v>-28.637485999999999</c:v>
                </c:pt>
                <c:pt idx="9">
                  <c:v>-20.894651</c:v>
                </c:pt>
                <c:pt idx="10">
                  <c:v>-15.411901</c:v>
                </c:pt>
                <c:pt idx="11">
                  <c:v>-12.689674</c:v>
                </c:pt>
                <c:pt idx="12">
                  <c:v>-10.496145</c:v>
                </c:pt>
                <c:pt idx="13">
                  <c:v>-9.3673534000000007</c:v>
                </c:pt>
                <c:pt idx="14">
                  <c:v>-8.3298196999999998</c:v>
                </c:pt>
                <c:pt idx="15">
                  <c:v>-7.7667793999999999</c:v>
                </c:pt>
                <c:pt idx="16">
                  <c:v>-7.5681194999999999</c:v>
                </c:pt>
                <c:pt idx="17">
                  <c:v>-7.4513902999999999</c:v>
                </c:pt>
                <c:pt idx="18">
                  <c:v>-7.3654776000000002</c:v>
                </c:pt>
                <c:pt idx="19">
                  <c:v>-7.4442510999999998</c:v>
                </c:pt>
                <c:pt idx="20">
                  <c:v>-7.4431691000000004</c:v>
                </c:pt>
                <c:pt idx="21">
                  <c:v>-7.4986768000000001</c:v>
                </c:pt>
                <c:pt idx="22">
                  <c:v>-7.5200728999999997</c:v>
                </c:pt>
                <c:pt idx="23">
                  <c:v>-7.5671052999999997</c:v>
                </c:pt>
                <c:pt idx="24">
                  <c:v>-7.5480026999999996</c:v>
                </c:pt>
                <c:pt idx="25">
                  <c:v>-7.5297641999999998</c:v>
                </c:pt>
                <c:pt idx="26">
                  <c:v>-7.5136136999999996</c:v>
                </c:pt>
                <c:pt idx="27">
                  <c:v>-7.5011644000000004</c:v>
                </c:pt>
                <c:pt idx="28">
                  <c:v>-7.4859933999999999</c:v>
                </c:pt>
                <c:pt idx="29">
                  <c:v>-7.5019578999999998</c:v>
                </c:pt>
                <c:pt idx="30">
                  <c:v>-7.5088762999999998</c:v>
                </c:pt>
                <c:pt idx="31">
                  <c:v>-7.4568089999999998</c:v>
                </c:pt>
                <c:pt idx="32">
                  <c:v>-7.4336590999999999</c:v>
                </c:pt>
                <c:pt idx="33">
                  <c:v>-7.3736056999999997</c:v>
                </c:pt>
                <c:pt idx="34">
                  <c:v>-7.3279585999999997</c:v>
                </c:pt>
                <c:pt idx="35">
                  <c:v>-7.2580584999999997</c:v>
                </c:pt>
                <c:pt idx="36">
                  <c:v>-7.2353544000000003</c:v>
                </c:pt>
                <c:pt idx="37">
                  <c:v>-7.2249683999999998</c:v>
                </c:pt>
                <c:pt idx="38">
                  <c:v>-7.2209287</c:v>
                </c:pt>
                <c:pt idx="39">
                  <c:v>-7.2164536000000004</c:v>
                </c:pt>
                <c:pt idx="40">
                  <c:v>-7.2430797</c:v>
                </c:pt>
                <c:pt idx="41">
                  <c:v>-7.2817224999999999</c:v>
                </c:pt>
                <c:pt idx="42">
                  <c:v>-7.2996974000000003</c:v>
                </c:pt>
                <c:pt idx="43">
                  <c:v>-7.3408097999999997</c:v>
                </c:pt>
                <c:pt idx="44">
                  <c:v>-7.3960714000000003</c:v>
                </c:pt>
                <c:pt idx="45">
                  <c:v>-7.4601673999999996</c:v>
                </c:pt>
                <c:pt idx="46">
                  <c:v>-7.4966606999999996</c:v>
                </c:pt>
                <c:pt idx="47">
                  <c:v>-7.5166105999999999</c:v>
                </c:pt>
                <c:pt idx="48">
                  <c:v>-7.5589838</c:v>
                </c:pt>
                <c:pt idx="49">
                  <c:v>-7.5814338000000001</c:v>
                </c:pt>
                <c:pt idx="50">
                  <c:v>-7.5918578999999999</c:v>
                </c:pt>
                <c:pt idx="51">
                  <c:v>-7.6067295000000001</c:v>
                </c:pt>
                <c:pt idx="52">
                  <c:v>-7.6510854000000004</c:v>
                </c:pt>
                <c:pt idx="53">
                  <c:v>-7.6773819999999997</c:v>
                </c:pt>
                <c:pt idx="54">
                  <c:v>-7.6985463999999997</c:v>
                </c:pt>
                <c:pt idx="55">
                  <c:v>-7.7164674</c:v>
                </c:pt>
                <c:pt idx="56">
                  <c:v>-7.7397708999999999</c:v>
                </c:pt>
                <c:pt idx="57">
                  <c:v>-7.7411913999999999</c:v>
                </c:pt>
                <c:pt idx="58">
                  <c:v>-7.7102541999999996</c:v>
                </c:pt>
                <c:pt idx="59">
                  <c:v>-7.6949943999999997</c:v>
                </c:pt>
                <c:pt idx="60">
                  <c:v>-7.6641779000000003</c:v>
                </c:pt>
                <c:pt idx="61">
                  <c:v>-7.6453195000000003</c:v>
                </c:pt>
                <c:pt idx="62">
                  <c:v>-7.6016135</c:v>
                </c:pt>
                <c:pt idx="63">
                  <c:v>-7.5958281000000003</c:v>
                </c:pt>
                <c:pt idx="64">
                  <c:v>-7.5616878999999999</c:v>
                </c:pt>
                <c:pt idx="65">
                  <c:v>-7.5497823000000004</c:v>
                </c:pt>
                <c:pt idx="66">
                  <c:v>-7.5415105999999996</c:v>
                </c:pt>
                <c:pt idx="67">
                  <c:v>-7.5923457000000001</c:v>
                </c:pt>
                <c:pt idx="68">
                  <c:v>-7.6269422000000002</c:v>
                </c:pt>
                <c:pt idx="69">
                  <c:v>-7.7000532000000002</c:v>
                </c:pt>
                <c:pt idx="70">
                  <c:v>-7.7623724999999997</c:v>
                </c:pt>
                <c:pt idx="71">
                  <c:v>-7.8599739</c:v>
                </c:pt>
                <c:pt idx="72">
                  <c:v>-7.9100289000000004</c:v>
                </c:pt>
                <c:pt idx="73">
                  <c:v>-7.9681024999999996</c:v>
                </c:pt>
                <c:pt idx="74">
                  <c:v>-8.0195998999999993</c:v>
                </c:pt>
                <c:pt idx="75">
                  <c:v>-8.0985861000000003</c:v>
                </c:pt>
                <c:pt idx="76">
                  <c:v>-8.1443528999999995</c:v>
                </c:pt>
                <c:pt idx="77">
                  <c:v>-8.1741858000000001</c:v>
                </c:pt>
                <c:pt idx="78">
                  <c:v>-8.2350264000000006</c:v>
                </c:pt>
                <c:pt idx="79">
                  <c:v>-8.3089818999999991</c:v>
                </c:pt>
                <c:pt idx="80">
                  <c:v>-8.3364648999999993</c:v>
                </c:pt>
                <c:pt idx="81">
                  <c:v>-8.3711909999999996</c:v>
                </c:pt>
                <c:pt idx="82">
                  <c:v>-8.3794804000000003</c:v>
                </c:pt>
                <c:pt idx="83">
                  <c:v>-8.4579134000000007</c:v>
                </c:pt>
                <c:pt idx="84">
                  <c:v>-8.4417705999999999</c:v>
                </c:pt>
                <c:pt idx="85">
                  <c:v>-8.4757309000000003</c:v>
                </c:pt>
                <c:pt idx="86">
                  <c:v>-8.4451113000000007</c:v>
                </c:pt>
                <c:pt idx="87">
                  <c:v>-8.4900769999999994</c:v>
                </c:pt>
                <c:pt idx="88">
                  <c:v>-8.4620751999999992</c:v>
                </c:pt>
                <c:pt idx="89">
                  <c:v>-8.4674081999999995</c:v>
                </c:pt>
                <c:pt idx="90">
                  <c:v>-8.4527826000000008</c:v>
                </c:pt>
                <c:pt idx="91">
                  <c:v>-8.4890384999999995</c:v>
                </c:pt>
                <c:pt idx="92">
                  <c:v>-8.5298099999999994</c:v>
                </c:pt>
                <c:pt idx="93">
                  <c:v>-8.5905628000000007</c:v>
                </c:pt>
                <c:pt idx="94">
                  <c:v>-8.6839990999999994</c:v>
                </c:pt>
                <c:pt idx="95">
                  <c:v>-8.7593478999999999</c:v>
                </c:pt>
                <c:pt idx="96">
                  <c:v>-8.8656597000000001</c:v>
                </c:pt>
                <c:pt idx="97">
                  <c:v>-8.9177189000000006</c:v>
                </c:pt>
                <c:pt idx="98">
                  <c:v>-8.9493351000000008</c:v>
                </c:pt>
                <c:pt idx="99">
                  <c:v>-8.9533071999999994</c:v>
                </c:pt>
                <c:pt idx="100">
                  <c:v>-8.9283093999999998</c:v>
                </c:pt>
                <c:pt idx="101">
                  <c:v>-8.9023724000000009</c:v>
                </c:pt>
                <c:pt idx="102">
                  <c:v>-8.8863105999999998</c:v>
                </c:pt>
                <c:pt idx="103">
                  <c:v>-8.8395156999999998</c:v>
                </c:pt>
                <c:pt idx="104">
                  <c:v>-8.7802067000000008</c:v>
                </c:pt>
                <c:pt idx="105">
                  <c:v>-8.7945975999999995</c:v>
                </c:pt>
                <c:pt idx="106">
                  <c:v>-8.7735518999999993</c:v>
                </c:pt>
                <c:pt idx="107">
                  <c:v>-8.7849026000000006</c:v>
                </c:pt>
                <c:pt idx="108">
                  <c:v>-8.7378569000000006</c:v>
                </c:pt>
                <c:pt idx="109">
                  <c:v>-8.7993441000000008</c:v>
                </c:pt>
                <c:pt idx="110">
                  <c:v>-8.8193263999999996</c:v>
                </c:pt>
                <c:pt idx="111">
                  <c:v>-8.8453082999999992</c:v>
                </c:pt>
                <c:pt idx="112">
                  <c:v>-8.8258276000000002</c:v>
                </c:pt>
                <c:pt idx="113">
                  <c:v>-8.8654203000000003</c:v>
                </c:pt>
                <c:pt idx="114">
                  <c:v>-8.9313544999999994</c:v>
                </c:pt>
                <c:pt idx="115">
                  <c:v>-8.9437531999999997</c:v>
                </c:pt>
                <c:pt idx="116">
                  <c:v>-8.9423665999999997</c:v>
                </c:pt>
                <c:pt idx="117">
                  <c:v>-8.9590750000000003</c:v>
                </c:pt>
                <c:pt idx="118">
                  <c:v>-9.0567244999999996</c:v>
                </c:pt>
                <c:pt idx="119">
                  <c:v>-9.0560627</c:v>
                </c:pt>
                <c:pt idx="120">
                  <c:v>-9.0959167000000001</c:v>
                </c:pt>
                <c:pt idx="121">
                  <c:v>-9.1049098999999991</c:v>
                </c:pt>
                <c:pt idx="122">
                  <c:v>-9.1822385999999998</c:v>
                </c:pt>
                <c:pt idx="123">
                  <c:v>-9.1995163000000009</c:v>
                </c:pt>
                <c:pt idx="124">
                  <c:v>-9.1719980000000003</c:v>
                </c:pt>
                <c:pt idx="125">
                  <c:v>-9.1571093000000001</c:v>
                </c:pt>
                <c:pt idx="126">
                  <c:v>-9.1318731</c:v>
                </c:pt>
                <c:pt idx="127">
                  <c:v>-9.1667632999999995</c:v>
                </c:pt>
                <c:pt idx="128">
                  <c:v>-9.0816727000000004</c:v>
                </c:pt>
                <c:pt idx="129">
                  <c:v>-9.0669708</c:v>
                </c:pt>
                <c:pt idx="130">
                  <c:v>-9.0072650999999997</c:v>
                </c:pt>
                <c:pt idx="131">
                  <c:v>-9.0448389000000002</c:v>
                </c:pt>
                <c:pt idx="132">
                  <c:v>-8.9841051000000007</c:v>
                </c:pt>
                <c:pt idx="133">
                  <c:v>-8.9611882999999999</c:v>
                </c:pt>
                <c:pt idx="134">
                  <c:v>-8.9406557000000006</c:v>
                </c:pt>
                <c:pt idx="135">
                  <c:v>-8.9632111000000005</c:v>
                </c:pt>
                <c:pt idx="136">
                  <c:v>-9.0166129999999995</c:v>
                </c:pt>
                <c:pt idx="137">
                  <c:v>-8.9564342000000003</c:v>
                </c:pt>
                <c:pt idx="138">
                  <c:v>-9.0370436000000005</c:v>
                </c:pt>
                <c:pt idx="139">
                  <c:v>-9.0212116000000009</c:v>
                </c:pt>
                <c:pt idx="140">
                  <c:v>-9.1834697999999992</c:v>
                </c:pt>
                <c:pt idx="141">
                  <c:v>-9.1210775000000002</c:v>
                </c:pt>
                <c:pt idx="142">
                  <c:v>-9.2070626999999998</c:v>
                </c:pt>
                <c:pt idx="143">
                  <c:v>-9.2069635000000005</c:v>
                </c:pt>
                <c:pt idx="144">
                  <c:v>-9.3018332000000008</c:v>
                </c:pt>
                <c:pt idx="145">
                  <c:v>-9.2913723000000008</c:v>
                </c:pt>
                <c:pt idx="146">
                  <c:v>-9.4099006999999997</c:v>
                </c:pt>
                <c:pt idx="147">
                  <c:v>-9.4893798999999994</c:v>
                </c:pt>
                <c:pt idx="148">
                  <c:v>-9.5904760000000007</c:v>
                </c:pt>
                <c:pt idx="149">
                  <c:v>-9.7186374999999998</c:v>
                </c:pt>
                <c:pt idx="150">
                  <c:v>-9.7583017000000005</c:v>
                </c:pt>
                <c:pt idx="151">
                  <c:v>-9.7930565000000005</c:v>
                </c:pt>
                <c:pt idx="152">
                  <c:v>-9.7910956999999996</c:v>
                </c:pt>
                <c:pt idx="153">
                  <c:v>-9.7814960000000006</c:v>
                </c:pt>
                <c:pt idx="154">
                  <c:v>-9.7722273000000008</c:v>
                </c:pt>
                <c:pt idx="155">
                  <c:v>-9.7631578000000001</c:v>
                </c:pt>
                <c:pt idx="156">
                  <c:v>-9.7687769000000007</c:v>
                </c:pt>
                <c:pt idx="157">
                  <c:v>-9.7844362</c:v>
                </c:pt>
                <c:pt idx="158">
                  <c:v>-9.8449755000000003</c:v>
                </c:pt>
                <c:pt idx="159">
                  <c:v>-9.8869944000000007</c:v>
                </c:pt>
                <c:pt idx="160">
                  <c:v>-9.9611063000000009</c:v>
                </c:pt>
                <c:pt idx="161">
                  <c:v>-10.032787000000001</c:v>
                </c:pt>
                <c:pt idx="162">
                  <c:v>-10.176178999999999</c:v>
                </c:pt>
                <c:pt idx="163">
                  <c:v>-10.301797000000001</c:v>
                </c:pt>
                <c:pt idx="164">
                  <c:v>-10.444811</c:v>
                </c:pt>
                <c:pt idx="165">
                  <c:v>-10.578633999999999</c:v>
                </c:pt>
                <c:pt idx="166">
                  <c:v>-10.73512</c:v>
                </c:pt>
                <c:pt idx="167">
                  <c:v>-10.896832</c:v>
                </c:pt>
                <c:pt idx="168">
                  <c:v>-11.071935</c:v>
                </c:pt>
                <c:pt idx="169">
                  <c:v>-11.209944</c:v>
                </c:pt>
                <c:pt idx="170">
                  <c:v>-11.377775</c:v>
                </c:pt>
                <c:pt idx="171">
                  <c:v>-11.559858999999999</c:v>
                </c:pt>
                <c:pt idx="172">
                  <c:v>-11.760353</c:v>
                </c:pt>
                <c:pt idx="173">
                  <c:v>-12.024433999999999</c:v>
                </c:pt>
                <c:pt idx="174">
                  <c:v>-12.219396</c:v>
                </c:pt>
                <c:pt idx="175">
                  <c:v>-12.531855</c:v>
                </c:pt>
                <c:pt idx="176">
                  <c:v>-12.864399000000001</c:v>
                </c:pt>
                <c:pt idx="177">
                  <c:v>-13.393986999999999</c:v>
                </c:pt>
                <c:pt idx="178">
                  <c:v>-14.058928</c:v>
                </c:pt>
                <c:pt idx="179">
                  <c:v>-14.519447</c:v>
                </c:pt>
                <c:pt idx="180">
                  <c:v>-15.528937000000001</c:v>
                </c:pt>
                <c:pt idx="181">
                  <c:v>-17.012523999999999</c:v>
                </c:pt>
                <c:pt idx="182">
                  <c:v>-18.735733</c:v>
                </c:pt>
                <c:pt idx="183">
                  <c:v>-21.508606</c:v>
                </c:pt>
                <c:pt idx="184">
                  <c:v>-23.710515999999998</c:v>
                </c:pt>
                <c:pt idx="185">
                  <c:v>-27.597449999999998</c:v>
                </c:pt>
                <c:pt idx="186">
                  <c:v>-31.140059999999998</c:v>
                </c:pt>
                <c:pt idx="187">
                  <c:v>-34.332763999999997</c:v>
                </c:pt>
                <c:pt idx="188">
                  <c:v>-36.085957000000001</c:v>
                </c:pt>
                <c:pt idx="189">
                  <c:v>-38.786254999999997</c:v>
                </c:pt>
                <c:pt idx="190">
                  <c:v>-39.191203999999999</c:v>
                </c:pt>
                <c:pt idx="191">
                  <c:v>-39.314205000000001</c:v>
                </c:pt>
                <c:pt idx="192">
                  <c:v>-39.522449000000002</c:v>
                </c:pt>
                <c:pt idx="193">
                  <c:v>-39.693623000000002</c:v>
                </c:pt>
                <c:pt idx="194">
                  <c:v>-39.910088000000002</c:v>
                </c:pt>
                <c:pt idx="195">
                  <c:v>-39.873767999999998</c:v>
                </c:pt>
                <c:pt idx="196">
                  <c:v>-40.181801</c:v>
                </c:pt>
                <c:pt idx="197">
                  <c:v>-40.118819999999999</c:v>
                </c:pt>
                <c:pt idx="198">
                  <c:v>-39.967281</c:v>
                </c:pt>
                <c:pt idx="199">
                  <c:v>-39.658768000000002</c:v>
                </c:pt>
                <c:pt idx="200">
                  <c:v>-39.517569999999999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52-4B53-A3FA-FDA4BAD5BDE7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 +10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-64.780495000000002</c:v>
                </c:pt>
                <c:pt idx="1">
                  <c:v>-65.500022999999999</c:v>
                </c:pt>
                <c:pt idx="2">
                  <c:v>-64.533919999999995</c:v>
                </c:pt>
                <c:pt idx="3">
                  <c:v>-62.889499999999998</c:v>
                </c:pt>
                <c:pt idx="4">
                  <c:v>-61.552658000000001</c:v>
                </c:pt>
                <c:pt idx="5">
                  <c:v>-58.636493999999999</c:v>
                </c:pt>
                <c:pt idx="6">
                  <c:v>-51.121864000000002</c:v>
                </c:pt>
                <c:pt idx="7">
                  <c:v>-43.891677999999999</c:v>
                </c:pt>
                <c:pt idx="8">
                  <c:v>-35.548648999999997</c:v>
                </c:pt>
                <c:pt idx="9">
                  <c:v>-27.058723000000001</c:v>
                </c:pt>
                <c:pt idx="10">
                  <c:v>-19.089956000000001</c:v>
                </c:pt>
                <c:pt idx="11">
                  <c:v>-14.619643</c:v>
                </c:pt>
                <c:pt idx="12">
                  <c:v>-11.437400999999999</c:v>
                </c:pt>
                <c:pt idx="13">
                  <c:v>-9.9864273000000008</c:v>
                </c:pt>
                <c:pt idx="14">
                  <c:v>-8.7638636000000005</c:v>
                </c:pt>
                <c:pt idx="15">
                  <c:v>-8.1138095999999997</c:v>
                </c:pt>
                <c:pt idx="16">
                  <c:v>-7.8381075999999998</c:v>
                </c:pt>
                <c:pt idx="17">
                  <c:v>-7.6826676999999997</c:v>
                </c:pt>
                <c:pt idx="18">
                  <c:v>-7.5745230000000001</c:v>
                </c:pt>
                <c:pt idx="19">
                  <c:v>-7.6359234000000002</c:v>
                </c:pt>
                <c:pt idx="20">
                  <c:v>-7.6260504999999998</c:v>
                </c:pt>
                <c:pt idx="21">
                  <c:v>-7.6716198999999996</c:v>
                </c:pt>
                <c:pt idx="22">
                  <c:v>-7.6878995999999997</c:v>
                </c:pt>
                <c:pt idx="23">
                  <c:v>-7.7349014</c:v>
                </c:pt>
                <c:pt idx="24">
                  <c:v>-7.7136535999999998</c:v>
                </c:pt>
                <c:pt idx="25">
                  <c:v>-7.6993913999999997</c:v>
                </c:pt>
                <c:pt idx="26">
                  <c:v>-7.6880012000000004</c:v>
                </c:pt>
                <c:pt idx="27">
                  <c:v>-7.6877545999999999</c:v>
                </c:pt>
                <c:pt idx="28">
                  <c:v>-7.6817183</c:v>
                </c:pt>
                <c:pt idx="29">
                  <c:v>-7.7172809000000004</c:v>
                </c:pt>
                <c:pt idx="30">
                  <c:v>-7.7365035999999998</c:v>
                </c:pt>
                <c:pt idx="31">
                  <c:v>-7.6956614999999999</c:v>
                </c:pt>
                <c:pt idx="32">
                  <c:v>-7.6874083999999998</c:v>
                </c:pt>
                <c:pt idx="33">
                  <c:v>-7.6423974000000001</c:v>
                </c:pt>
                <c:pt idx="34">
                  <c:v>-7.6069316999999996</c:v>
                </c:pt>
                <c:pt idx="35">
                  <c:v>-7.5406589999999998</c:v>
                </c:pt>
                <c:pt idx="36">
                  <c:v>-7.5302195999999997</c:v>
                </c:pt>
                <c:pt idx="37">
                  <c:v>-7.5302296000000002</c:v>
                </c:pt>
                <c:pt idx="38">
                  <c:v>-7.5248375000000003</c:v>
                </c:pt>
                <c:pt idx="39">
                  <c:v>-7.5293422000000003</c:v>
                </c:pt>
                <c:pt idx="40">
                  <c:v>-7.5717897000000001</c:v>
                </c:pt>
                <c:pt idx="41">
                  <c:v>-7.6353922000000001</c:v>
                </c:pt>
                <c:pt idx="42">
                  <c:v>-7.6611519000000001</c:v>
                </c:pt>
                <c:pt idx="43">
                  <c:v>-7.7229394999999998</c:v>
                </c:pt>
                <c:pt idx="44">
                  <c:v>-7.7875718999999997</c:v>
                </c:pt>
                <c:pt idx="45">
                  <c:v>-7.8611946000000001</c:v>
                </c:pt>
                <c:pt idx="46">
                  <c:v>-7.8852148</c:v>
                </c:pt>
                <c:pt idx="47">
                  <c:v>-7.8948121000000002</c:v>
                </c:pt>
                <c:pt idx="48">
                  <c:v>-7.9346056000000003</c:v>
                </c:pt>
                <c:pt idx="49">
                  <c:v>-7.9511117999999996</c:v>
                </c:pt>
                <c:pt idx="50">
                  <c:v>-7.9579911000000001</c:v>
                </c:pt>
                <c:pt idx="51">
                  <c:v>-7.9692955000000003</c:v>
                </c:pt>
                <c:pt idx="52">
                  <c:v>-8.0162505999999993</c:v>
                </c:pt>
                <c:pt idx="53">
                  <c:v>-8.0367937000000005</c:v>
                </c:pt>
                <c:pt idx="54">
                  <c:v>-8.0539684000000005</c:v>
                </c:pt>
                <c:pt idx="55">
                  <c:v>-8.0627756000000002</c:v>
                </c:pt>
                <c:pt idx="56">
                  <c:v>-8.0855359999999994</c:v>
                </c:pt>
                <c:pt idx="57">
                  <c:v>-8.0888424000000008</c:v>
                </c:pt>
                <c:pt idx="58">
                  <c:v>-8.0899362999999997</c:v>
                </c:pt>
                <c:pt idx="59">
                  <c:v>-8.0870037000000004</c:v>
                </c:pt>
                <c:pt idx="60">
                  <c:v>-8.0651378999999999</c:v>
                </c:pt>
                <c:pt idx="61">
                  <c:v>-8.0730324000000007</c:v>
                </c:pt>
                <c:pt idx="62">
                  <c:v>-8.0444268999999995</c:v>
                </c:pt>
                <c:pt idx="63">
                  <c:v>-8.0461893</c:v>
                </c:pt>
                <c:pt idx="64">
                  <c:v>-8.0244473999999997</c:v>
                </c:pt>
                <c:pt idx="65">
                  <c:v>-8.0413647000000008</c:v>
                </c:pt>
                <c:pt idx="66">
                  <c:v>-8.0550394000000001</c:v>
                </c:pt>
                <c:pt idx="67">
                  <c:v>-8.1494122000000004</c:v>
                </c:pt>
                <c:pt idx="68">
                  <c:v>-8.1851787999999992</c:v>
                </c:pt>
                <c:pt idx="69">
                  <c:v>-8.2906236999999994</c:v>
                </c:pt>
                <c:pt idx="70">
                  <c:v>-8.3561019999999999</c:v>
                </c:pt>
                <c:pt idx="71">
                  <c:v>-8.4861287999999995</c:v>
                </c:pt>
                <c:pt idx="72">
                  <c:v>-8.5269031999999996</c:v>
                </c:pt>
                <c:pt idx="73">
                  <c:v>-8.5936470000000007</c:v>
                </c:pt>
                <c:pt idx="74">
                  <c:v>-8.6454696999999996</c:v>
                </c:pt>
                <c:pt idx="75">
                  <c:v>-8.7513561000000006</c:v>
                </c:pt>
                <c:pt idx="76">
                  <c:v>-8.7930764999999997</c:v>
                </c:pt>
                <c:pt idx="77">
                  <c:v>-8.8219966999999997</c:v>
                </c:pt>
                <c:pt idx="78">
                  <c:v>-8.8912144000000009</c:v>
                </c:pt>
                <c:pt idx="79">
                  <c:v>-8.9784869999999994</c:v>
                </c:pt>
                <c:pt idx="80">
                  <c:v>-8.9965867999999993</c:v>
                </c:pt>
                <c:pt idx="81">
                  <c:v>-9.0208788000000002</c:v>
                </c:pt>
                <c:pt idx="82">
                  <c:v>-9.0059232999999992</c:v>
                </c:pt>
                <c:pt idx="83">
                  <c:v>-9.1303148000000007</c:v>
                </c:pt>
                <c:pt idx="84">
                  <c:v>-9.0861415999999995</c:v>
                </c:pt>
                <c:pt idx="85">
                  <c:v>-9.1423024999999996</c:v>
                </c:pt>
                <c:pt idx="86">
                  <c:v>-9.0944204000000006</c:v>
                </c:pt>
                <c:pt idx="87">
                  <c:v>-9.1826916000000001</c:v>
                </c:pt>
                <c:pt idx="88">
                  <c:v>-9.1870326999999996</c:v>
                </c:pt>
                <c:pt idx="89">
                  <c:v>-9.2379475000000006</c:v>
                </c:pt>
                <c:pt idx="90">
                  <c:v>-9.2393397999999998</c:v>
                </c:pt>
                <c:pt idx="91">
                  <c:v>-9.3408145999999999</c:v>
                </c:pt>
                <c:pt idx="92">
                  <c:v>-9.4387778999999998</c:v>
                </c:pt>
                <c:pt idx="93">
                  <c:v>-9.5219345000000004</c:v>
                </c:pt>
                <c:pt idx="94">
                  <c:v>-9.6646566000000007</c:v>
                </c:pt>
                <c:pt idx="95">
                  <c:v>-9.7455473000000001</c:v>
                </c:pt>
                <c:pt idx="96">
                  <c:v>-9.8834095000000008</c:v>
                </c:pt>
                <c:pt idx="97">
                  <c:v>-9.9160366</c:v>
                </c:pt>
                <c:pt idx="98">
                  <c:v>-9.9326687000000007</c:v>
                </c:pt>
                <c:pt idx="99">
                  <c:v>-9.8922252999999998</c:v>
                </c:pt>
                <c:pt idx="100">
                  <c:v>-9.8301753999999999</c:v>
                </c:pt>
                <c:pt idx="101">
                  <c:v>-9.7946501000000001</c:v>
                </c:pt>
                <c:pt idx="102">
                  <c:v>-9.7788439</c:v>
                </c:pt>
                <c:pt idx="103">
                  <c:v>-9.6812658000000003</c:v>
                </c:pt>
                <c:pt idx="104">
                  <c:v>-9.5825137999999992</c:v>
                </c:pt>
                <c:pt idx="105">
                  <c:v>-9.6367320999999997</c:v>
                </c:pt>
                <c:pt idx="106">
                  <c:v>-9.5907516000000008</c:v>
                </c:pt>
                <c:pt idx="107">
                  <c:v>-9.6204280999999998</c:v>
                </c:pt>
                <c:pt idx="108">
                  <c:v>-9.5269546999999992</c:v>
                </c:pt>
                <c:pt idx="109">
                  <c:v>-9.6603594000000008</c:v>
                </c:pt>
                <c:pt idx="110">
                  <c:v>-9.7157620999999992</c:v>
                </c:pt>
                <c:pt idx="111">
                  <c:v>-9.8079338000000007</c:v>
                </c:pt>
                <c:pt idx="112">
                  <c:v>-9.7650241999999992</c:v>
                </c:pt>
                <c:pt idx="113">
                  <c:v>-9.8579177999999992</c:v>
                </c:pt>
                <c:pt idx="114">
                  <c:v>-10.136532000000001</c:v>
                </c:pt>
                <c:pt idx="115">
                  <c:v>-10.216649</c:v>
                </c:pt>
                <c:pt idx="116">
                  <c:v>-10.255573</c:v>
                </c:pt>
                <c:pt idx="117">
                  <c:v>-10.301214999999999</c:v>
                </c:pt>
                <c:pt idx="118">
                  <c:v>-10.685789</c:v>
                </c:pt>
                <c:pt idx="119">
                  <c:v>-10.718731999999999</c:v>
                </c:pt>
                <c:pt idx="120">
                  <c:v>-10.846408</c:v>
                </c:pt>
                <c:pt idx="121">
                  <c:v>-10.836959</c:v>
                </c:pt>
                <c:pt idx="122">
                  <c:v>-11.129875999999999</c:v>
                </c:pt>
                <c:pt idx="123">
                  <c:v>-11.257533</c:v>
                </c:pt>
                <c:pt idx="124">
                  <c:v>-11.122450000000001</c:v>
                </c:pt>
                <c:pt idx="125">
                  <c:v>-11.0916</c:v>
                </c:pt>
                <c:pt idx="126">
                  <c:v>-11.054142000000001</c:v>
                </c:pt>
                <c:pt idx="127">
                  <c:v>-11.324203000000001</c:v>
                </c:pt>
                <c:pt idx="128">
                  <c:v>-10.969044</c:v>
                </c:pt>
                <c:pt idx="129">
                  <c:v>-10.957319999999999</c:v>
                </c:pt>
                <c:pt idx="130">
                  <c:v>-10.786009999999999</c:v>
                </c:pt>
                <c:pt idx="131">
                  <c:v>-10.979094</c:v>
                </c:pt>
                <c:pt idx="132">
                  <c:v>-10.696941000000001</c:v>
                </c:pt>
                <c:pt idx="133">
                  <c:v>-10.593225</c:v>
                </c:pt>
                <c:pt idx="134">
                  <c:v>-10.521277</c:v>
                </c:pt>
                <c:pt idx="135">
                  <c:v>-10.574521000000001</c:v>
                </c:pt>
                <c:pt idx="136">
                  <c:v>-10.748310999999999</c:v>
                </c:pt>
                <c:pt idx="137">
                  <c:v>-10.473464</c:v>
                </c:pt>
                <c:pt idx="138">
                  <c:v>-10.75418</c:v>
                </c:pt>
                <c:pt idx="139">
                  <c:v>-10.650558</c:v>
                </c:pt>
                <c:pt idx="140">
                  <c:v>-11.243084</c:v>
                </c:pt>
                <c:pt idx="141">
                  <c:v>-10.921217</c:v>
                </c:pt>
                <c:pt idx="142">
                  <c:v>-11.183612</c:v>
                </c:pt>
                <c:pt idx="143">
                  <c:v>-11.075697</c:v>
                </c:pt>
                <c:pt idx="144">
                  <c:v>-11.325473000000001</c:v>
                </c:pt>
                <c:pt idx="145">
                  <c:v>-11.079962</c:v>
                </c:pt>
                <c:pt idx="146">
                  <c:v>-11.295156</c:v>
                </c:pt>
                <c:pt idx="147">
                  <c:v>-11.296474999999999</c:v>
                </c:pt>
                <c:pt idx="148">
                  <c:v>-11.347327999999999</c:v>
                </c:pt>
                <c:pt idx="149">
                  <c:v>-11.496026000000001</c:v>
                </c:pt>
                <c:pt idx="150">
                  <c:v>-11.39231</c:v>
                </c:pt>
                <c:pt idx="151">
                  <c:v>-11.320486000000001</c:v>
                </c:pt>
                <c:pt idx="152">
                  <c:v>-11.174253</c:v>
                </c:pt>
                <c:pt idx="153">
                  <c:v>-11.07094</c:v>
                </c:pt>
                <c:pt idx="154">
                  <c:v>-10.946878</c:v>
                </c:pt>
                <c:pt idx="155">
                  <c:v>-10.772679999999999</c:v>
                </c:pt>
                <c:pt idx="156">
                  <c:v>-10.657284000000001</c:v>
                </c:pt>
                <c:pt idx="157">
                  <c:v>-10.589147000000001</c:v>
                </c:pt>
                <c:pt idx="158">
                  <c:v>-10.634729999999999</c:v>
                </c:pt>
                <c:pt idx="159">
                  <c:v>-10.546682000000001</c:v>
                </c:pt>
                <c:pt idx="160">
                  <c:v>-10.567995</c:v>
                </c:pt>
                <c:pt idx="161">
                  <c:v>-10.572855000000001</c:v>
                </c:pt>
                <c:pt idx="162">
                  <c:v>-10.72847</c:v>
                </c:pt>
                <c:pt idx="163">
                  <c:v>-10.797534000000001</c:v>
                </c:pt>
                <c:pt idx="164">
                  <c:v>-10.913316999999999</c:v>
                </c:pt>
                <c:pt idx="165">
                  <c:v>-11.020486</c:v>
                </c:pt>
                <c:pt idx="166">
                  <c:v>-11.18229</c:v>
                </c:pt>
                <c:pt idx="167">
                  <c:v>-11.34247</c:v>
                </c:pt>
                <c:pt idx="168">
                  <c:v>-11.554283</c:v>
                </c:pt>
                <c:pt idx="169">
                  <c:v>-11.695834</c:v>
                </c:pt>
                <c:pt idx="170">
                  <c:v>-11.917982</c:v>
                </c:pt>
                <c:pt idx="171">
                  <c:v>-12.156224999999999</c:v>
                </c:pt>
                <c:pt idx="172">
                  <c:v>-12.477721000000001</c:v>
                </c:pt>
                <c:pt idx="173">
                  <c:v>-13.007479</c:v>
                </c:pt>
                <c:pt idx="174">
                  <c:v>-13.315899999999999</c:v>
                </c:pt>
                <c:pt idx="175">
                  <c:v>-13.925983</c:v>
                </c:pt>
                <c:pt idx="176">
                  <c:v>-14.638165000000001</c:v>
                </c:pt>
                <c:pt idx="177">
                  <c:v>-15.814932000000001</c:v>
                </c:pt>
                <c:pt idx="178">
                  <c:v>-17.293612</c:v>
                </c:pt>
                <c:pt idx="179">
                  <c:v>-18.357067000000001</c:v>
                </c:pt>
                <c:pt idx="180">
                  <c:v>-20.659230999999998</c:v>
                </c:pt>
                <c:pt idx="181">
                  <c:v>-23.831703000000001</c:v>
                </c:pt>
                <c:pt idx="182">
                  <c:v>-27.244852000000002</c:v>
                </c:pt>
                <c:pt idx="183">
                  <c:v>-30.736214</c:v>
                </c:pt>
                <c:pt idx="184">
                  <c:v>-34.417907999999997</c:v>
                </c:pt>
                <c:pt idx="185">
                  <c:v>-36.989471000000002</c:v>
                </c:pt>
                <c:pt idx="186">
                  <c:v>-38.540531000000001</c:v>
                </c:pt>
                <c:pt idx="187">
                  <c:v>-39.341361999999997</c:v>
                </c:pt>
                <c:pt idx="188">
                  <c:v>-39.330520999999997</c:v>
                </c:pt>
                <c:pt idx="189">
                  <c:v>-39.848559999999999</c:v>
                </c:pt>
                <c:pt idx="190">
                  <c:v>-40.046154000000001</c:v>
                </c:pt>
                <c:pt idx="191">
                  <c:v>-40.136246</c:v>
                </c:pt>
                <c:pt idx="192">
                  <c:v>-40.416260000000001</c:v>
                </c:pt>
                <c:pt idx="193">
                  <c:v>-40.537674000000003</c:v>
                </c:pt>
                <c:pt idx="194">
                  <c:v>-40.822535999999999</c:v>
                </c:pt>
                <c:pt idx="195">
                  <c:v>-40.791961999999998</c:v>
                </c:pt>
                <c:pt idx="196">
                  <c:v>-41.088036000000002</c:v>
                </c:pt>
                <c:pt idx="197">
                  <c:v>-41.009284999999998</c:v>
                </c:pt>
                <c:pt idx="198">
                  <c:v>-40.942101000000001</c:v>
                </c:pt>
                <c:pt idx="199">
                  <c:v>-40.645969000000001</c:v>
                </c:pt>
                <c:pt idx="200">
                  <c:v>-40.504055000000001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52-4B53-A3FA-FDA4BAD5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53408"/>
        <c:axId val="106355328"/>
      </c:scatterChart>
      <c:valAx>
        <c:axId val="106353408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6355328"/>
        <c:crosses val="autoZero"/>
        <c:crossBetween val="midCat"/>
        <c:majorUnit val="2"/>
      </c:valAx>
      <c:valAx>
        <c:axId val="106355328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635340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1872890994144187"/>
          <c:y val="0.57643955963837856"/>
          <c:w val="0.22872169869556283"/>
          <c:h val="0.22029636920384951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-76.900749000000005</c:v>
                </c:pt>
                <c:pt idx="1">
                  <c:v>-76.839882000000003</c:v>
                </c:pt>
                <c:pt idx="2">
                  <c:v>-77.705612000000002</c:v>
                </c:pt>
                <c:pt idx="3">
                  <c:v>-78.167580000000001</c:v>
                </c:pt>
                <c:pt idx="4">
                  <c:v>-76.865500999999995</c:v>
                </c:pt>
                <c:pt idx="5">
                  <c:v>-75.124184</c:v>
                </c:pt>
                <c:pt idx="6">
                  <c:v>-72.486915999999994</c:v>
                </c:pt>
                <c:pt idx="7">
                  <c:v>-68.523383999999993</c:v>
                </c:pt>
                <c:pt idx="8">
                  <c:v>-64.704834000000005</c:v>
                </c:pt>
                <c:pt idx="9">
                  <c:v>-62.289622999999999</c:v>
                </c:pt>
                <c:pt idx="10">
                  <c:v>-60.367870000000003</c:v>
                </c:pt>
                <c:pt idx="11">
                  <c:v>-59.157004999999998</c:v>
                </c:pt>
                <c:pt idx="12">
                  <c:v>-58.186996000000001</c:v>
                </c:pt>
                <c:pt idx="13">
                  <c:v>-57.460087000000001</c:v>
                </c:pt>
                <c:pt idx="14">
                  <c:v>-56.945362000000003</c:v>
                </c:pt>
                <c:pt idx="15">
                  <c:v>-56.745102000000003</c:v>
                </c:pt>
                <c:pt idx="16">
                  <c:v>-55.955329999999996</c:v>
                </c:pt>
                <c:pt idx="17">
                  <c:v>-55.450405000000003</c:v>
                </c:pt>
                <c:pt idx="18">
                  <c:v>-55.033256999999999</c:v>
                </c:pt>
                <c:pt idx="19">
                  <c:v>-54.868301000000002</c:v>
                </c:pt>
                <c:pt idx="20">
                  <c:v>-54.629340999999997</c:v>
                </c:pt>
                <c:pt idx="21">
                  <c:v>-54.905192999999997</c:v>
                </c:pt>
                <c:pt idx="22">
                  <c:v>-55.048023000000001</c:v>
                </c:pt>
                <c:pt idx="23">
                  <c:v>-55.063144999999999</c:v>
                </c:pt>
                <c:pt idx="24">
                  <c:v>-54.822673999999999</c:v>
                </c:pt>
                <c:pt idx="25">
                  <c:v>-54.502719999999997</c:v>
                </c:pt>
                <c:pt idx="26">
                  <c:v>-54.114769000000003</c:v>
                </c:pt>
                <c:pt idx="27">
                  <c:v>-53.751193999999998</c:v>
                </c:pt>
                <c:pt idx="28">
                  <c:v>-53.253158999999997</c:v>
                </c:pt>
                <c:pt idx="29">
                  <c:v>-52.775886999999997</c:v>
                </c:pt>
                <c:pt idx="30">
                  <c:v>-52.329956000000003</c:v>
                </c:pt>
                <c:pt idx="31">
                  <c:v>-52.166096000000003</c:v>
                </c:pt>
                <c:pt idx="32">
                  <c:v>-52.002220000000001</c:v>
                </c:pt>
                <c:pt idx="33">
                  <c:v>-51.829360999999999</c:v>
                </c:pt>
                <c:pt idx="34">
                  <c:v>-51.773738999999999</c:v>
                </c:pt>
                <c:pt idx="35">
                  <c:v>-51.632351</c:v>
                </c:pt>
                <c:pt idx="36">
                  <c:v>-51.356216000000003</c:v>
                </c:pt>
                <c:pt idx="37">
                  <c:v>-50.897049000000003</c:v>
                </c:pt>
                <c:pt idx="38">
                  <c:v>-50.544777000000003</c:v>
                </c:pt>
                <c:pt idx="39">
                  <c:v>-50.169510000000002</c:v>
                </c:pt>
                <c:pt idx="40">
                  <c:v>-49.700046999999998</c:v>
                </c:pt>
                <c:pt idx="41">
                  <c:v>-49.253475000000002</c:v>
                </c:pt>
                <c:pt idx="42">
                  <c:v>-48.969234</c:v>
                </c:pt>
                <c:pt idx="43">
                  <c:v>-48.898524999999999</c:v>
                </c:pt>
                <c:pt idx="44">
                  <c:v>-48.738593999999999</c:v>
                </c:pt>
                <c:pt idx="45">
                  <c:v>-48.774569999999997</c:v>
                </c:pt>
                <c:pt idx="46">
                  <c:v>-48.884028999999998</c:v>
                </c:pt>
                <c:pt idx="47">
                  <c:v>-48.879413999999997</c:v>
                </c:pt>
                <c:pt idx="48">
                  <c:v>-48.845165000000001</c:v>
                </c:pt>
                <c:pt idx="49">
                  <c:v>-48.686241000000003</c:v>
                </c:pt>
                <c:pt idx="50">
                  <c:v>-48.485672000000001</c:v>
                </c:pt>
                <c:pt idx="51">
                  <c:v>-48.245303999999997</c:v>
                </c:pt>
                <c:pt idx="52">
                  <c:v>-48.131278999999999</c:v>
                </c:pt>
                <c:pt idx="53">
                  <c:v>-48.000678999999998</c:v>
                </c:pt>
                <c:pt idx="54">
                  <c:v>-47.911963999999998</c:v>
                </c:pt>
                <c:pt idx="55">
                  <c:v>-47.893535999999997</c:v>
                </c:pt>
                <c:pt idx="56">
                  <c:v>-47.744045</c:v>
                </c:pt>
                <c:pt idx="57">
                  <c:v>-47.522888000000002</c:v>
                </c:pt>
                <c:pt idx="58">
                  <c:v>-47.196860999999998</c:v>
                </c:pt>
                <c:pt idx="59">
                  <c:v>-46.959353999999998</c:v>
                </c:pt>
                <c:pt idx="60">
                  <c:v>-46.624302</c:v>
                </c:pt>
                <c:pt idx="61">
                  <c:v>-46.378822</c:v>
                </c:pt>
                <c:pt idx="62">
                  <c:v>-46.205849000000001</c:v>
                </c:pt>
                <c:pt idx="63">
                  <c:v>-46.083382</c:v>
                </c:pt>
                <c:pt idx="64">
                  <c:v>-46.098700999999998</c:v>
                </c:pt>
                <c:pt idx="65">
                  <c:v>-46.100441000000004</c:v>
                </c:pt>
                <c:pt idx="66">
                  <c:v>-46.238365000000002</c:v>
                </c:pt>
                <c:pt idx="67">
                  <c:v>-46.276035</c:v>
                </c:pt>
                <c:pt idx="68">
                  <c:v>-46.401423999999999</c:v>
                </c:pt>
                <c:pt idx="69">
                  <c:v>-46.537616999999997</c:v>
                </c:pt>
                <c:pt idx="70">
                  <c:v>-46.760002</c:v>
                </c:pt>
                <c:pt idx="71">
                  <c:v>-47.014961</c:v>
                </c:pt>
                <c:pt idx="72">
                  <c:v>-47.505074</c:v>
                </c:pt>
                <c:pt idx="73">
                  <c:v>-47.894019999999998</c:v>
                </c:pt>
                <c:pt idx="74">
                  <c:v>-48.230956999999997</c:v>
                </c:pt>
                <c:pt idx="75">
                  <c:v>-48.560851999999997</c:v>
                </c:pt>
                <c:pt idx="76">
                  <c:v>-48.758045000000003</c:v>
                </c:pt>
                <c:pt idx="77">
                  <c:v>-48.719439999999999</c:v>
                </c:pt>
                <c:pt idx="78">
                  <c:v>-48.675159000000001</c:v>
                </c:pt>
                <c:pt idx="79">
                  <c:v>-48.388438999999998</c:v>
                </c:pt>
                <c:pt idx="80">
                  <c:v>-48.185642000000001</c:v>
                </c:pt>
                <c:pt idx="81">
                  <c:v>-48.002299999999998</c:v>
                </c:pt>
                <c:pt idx="82">
                  <c:v>-47.992686999999997</c:v>
                </c:pt>
                <c:pt idx="83">
                  <c:v>-47.904162999999997</c:v>
                </c:pt>
                <c:pt idx="84">
                  <c:v>-47.811413000000002</c:v>
                </c:pt>
                <c:pt idx="85">
                  <c:v>-47.674385000000001</c:v>
                </c:pt>
                <c:pt idx="86">
                  <c:v>-47.376026000000003</c:v>
                </c:pt>
                <c:pt idx="87">
                  <c:v>-46.953598</c:v>
                </c:pt>
                <c:pt idx="88">
                  <c:v>-46.612614000000001</c:v>
                </c:pt>
                <c:pt idx="89">
                  <c:v>-46.426369000000001</c:v>
                </c:pt>
                <c:pt idx="90">
                  <c:v>-46.303348999999997</c:v>
                </c:pt>
                <c:pt idx="91">
                  <c:v>-46.280743000000001</c:v>
                </c:pt>
                <c:pt idx="92">
                  <c:v>-46.267769000000001</c:v>
                </c:pt>
                <c:pt idx="93">
                  <c:v>-46.262863000000003</c:v>
                </c:pt>
                <c:pt idx="94">
                  <c:v>-46.258102000000001</c:v>
                </c:pt>
                <c:pt idx="95">
                  <c:v>-46.255240999999998</c:v>
                </c:pt>
                <c:pt idx="96">
                  <c:v>-46.379013</c:v>
                </c:pt>
                <c:pt idx="97">
                  <c:v>-46.608986000000002</c:v>
                </c:pt>
                <c:pt idx="98">
                  <c:v>-46.875884999999997</c:v>
                </c:pt>
                <c:pt idx="99">
                  <c:v>-47.202250999999997</c:v>
                </c:pt>
                <c:pt idx="100">
                  <c:v>-47.452038000000002</c:v>
                </c:pt>
                <c:pt idx="101">
                  <c:v>-47.681159999999998</c:v>
                </c:pt>
                <c:pt idx="102">
                  <c:v>-47.857067000000001</c:v>
                </c:pt>
                <c:pt idx="103">
                  <c:v>-48.008507000000002</c:v>
                </c:pt>
                <c:pt idx="104">
                  <c:v>-48.152622000000001</c:v>
                </c:pt>
                <c:pt idx="105">
                  <c:v>-48.272156000000003</c:v>
                </c:pt>
                <c:pt idx="106">
                  <c:v>-48.525176999999999</c:v>
                </c:pt>
                <c:pt idx="107">
                  <c:v>-48.801445000000001</c:v>
                </c:pt>
                <c:pt idx="108">
                  <c:v>-49.104633</c:v>
                </c:pt>
                <c:pt idx="109">
                  <c:v>-49.572079000000002</c:v>
                </c:pt>
                <c:pt idx="110">
                  <c:v>-50.052368000000001</c:v>
                </c:pt>
                <c:pt idx="111">
                  <c:v>-50.503005999999999</c:v>
                </c:pt>
                <c:pt idx="112">
                  <c:v>-50.939056000000001</c:v>
                </c:pt>
                <c:pt idx="113">
                  <c:v>-51.506019999999999</c:v>
                </c:pt>
                <c:pt idx="114">
                  <c:v>-51.954738999999996</c:v>
                </c:pt>
                <c:pt idx="115">
                  <c:v>-52.405253999999999</c:v>
                </c:pt>
                <c:pt idx="116">
                  <c:v>-52.865501000000002</c:v>
                </c:pt>
                <c:pt idx="117">
                  <c:v>-53.345432000000002</c:v>
                </c:pt>
                <c:pt idx="118">
                  <c:v>-53.908920000000002</c:v>
                </c:pt>
                <c:pt idx="119">
                  <c:v>-54.469692000000002</c:v>
                </c:pt>
                <c:pt idx="120">
                  <c:v>-55.164794999999998</c:v>
                </c:pt>
                <c:pt idx="121">
                  <c:v>-55.730888</c:v>
                </c:pt>
                <c:pt idx="122">
                  <c:v>-56.284477000000003</c:v>
                </c:pt>
                <c:pt idx="123">
                  <c:v>-56.939396000000002</c:v>
                </c:pt>
                <c:pt idx="124">
                  <c:v>-57.104084</c:v>
                </c:pt>
                <c:pt idx="125">
                  <c:v>-57.340907999999999</c:v>
                </c:pt>
                <c:pt idx="126">
                  <c:v>-57.570183</c:v>
                </c:pt>
                <c:pt idx="127">
                  <c:v>-57.550735000000003</c:v>
                </c:pt>
                <c:pt idx="128">
                  <c:v>-57.007061</c:v>
                </c:pt>
                <c:pt idx="129">
                  <c:v>-56.637588999999998</c:v>
                </c:pt>
                <c:pt idx="130">
                  <c:v>-55.681679000000003</c:v>
                </c:pt>
                <c:pt idx="131">
                  <c:v>-54.473354</c:v>
                </c:pt>
                <c:pt idx="132">
                  <c:v>-53.064655000000002</c:v>
                </c:pt>
                <c:pt idx="133">
                  <c:v>-52.265034</c:v>
                </c:pt>
                <c:pt idx="134">
                  <c:v>-51.636851999999998</c:v>
                </c:pt>
                <c:pt idx="135">
                  <c:v>-51.851573999999999</c:v>
                </c:pt>
                <c:pt idx="136">
                  <c:v>-52.758434000000001</c:v>
                </c:pt>
                <c:pt idx="137">
                  <c:v>-55.303683999999997</c:v>
                </c:pt>
                <c:pt idx="138">
                  <c:v>-59.836689</c:v>
                </c:pt>
                <c:pt idx="139">
                  <c:v>-62.062919999999998</c:v>
                </c:pt>
                <c:pt idx="140">
                  <c:v>-62.740333999999997</c:v>
                </c:pt>
                <c:pt idx="141">
                  <c:v>-62.492832</c:v>
                </c:pt>
                <c:pt idx="142">
                  <c:v>-60.358874999999998</c:v>
                </c:pt>
                <c:pt idx="143">
                  <c:v>-55.555672000000001</c:v>
                </c:pt>
                <c:pt idx="144">
                  <c:v>-52.701656</c:v>
                </c:pt>
                <c:pt idx="145">
                  <c:v>-51.303288000000002</c:v>
                </c:pt>
                <c:pt idx="146">
                  <c:v>-50.231383999999998</c:v>
                </c:pt>
                <c:pt idx="147">
                  <c:v>-49.767944</c:v>
                </c:pt>
                <c:pt idx="148">
                  <c:v>-49.666626000000001</c:v>
                </c:pt>
                <c:pt idx="149">
                  <c:v>-49.631504</c:v>
                </c:pt>
                <c:pt idx="150">
                  <c:v>-48.985348000000002</c:v>
                </c:pt>
                <c:pt idx="151">
                  <c:v>-48.251975999999999</c:v>
                </c:pt>
                <c:pt idx="152">
                  <c:v>-47.193508000000001</c:v>
                </c:pt>
                <c:pt idx="153">
                  <c:v>-45.686405000000001</c:v>
                </c:pt>
                <c:pt idx="154">
                  <c:v>-44.202404000000001</c:v>
                </c:pt>
                <c:pt idx="155">
                  <c:v>-42.698096999999997</c:v>
                </c:pt>
                <c:pt idx="156">
                  <c:v>-41.136142999999997</c:v>
                </c:pt>
                <c:pt idx="157">
                  <c:v>-39.725265999999998</c:v>
                </c:pt>
                <c:pt idx="158">
                  <c:v>-38.414985999999999</c:v>
                </c:pt>
                <c:pt idx="159">
                  <c:v>-37.254531999999998</c:v>
                </c:pt>
                <c:pt idx="160">
                  <c:v>-36.178902000000001</c:v>
                </c:pt>
                <c:pt idx="161">
                  <c:v>-35.247844999999998</c:v>
                </c:pt>
                <c:pt idx="162">
                  <c:v>-34.432822999999999</c:v>
                </c:pt>
                <c:pt idx="163">
                  <c:v>-33.707889999999999</c:v>
                </c:pt>
                <c:pt idx="164">
                  <c:v>-33.036532999999999</c:v>
                </c:pt>
                <c:pt idx="165">
                  <c:v>-32.437835999999997</c:v>
                </c:pt>
                <c:pt idx="166">
                  <c:v>-31.901999</c:v>
                </c:pt>
                <c:pt idx="167">
                  <c:v>-31.403327999999998</c:v>
                </c:pt>
                <c:pt idx="168">
                  <c:v>-30.937014000000001</c:v>
                </c:pt>
                <c:pt idx="169">
                  <c:v>-30.546652000000002</c:v>
                </c:pt>
                <c:pt idx="170">
                  <c:v>-30.182827</c:v>
                </c:pt>
                <c:pt idx="171">
                  <c:v>-29.872513000000001</c:v>
                </c:pt>
                <c:pt idx="172">
                  <c:v>-29.575061999999999</c:v>
                </c:pt>
                <c:pt idx="173">
                  <c:v>-29.31842</c:v>
                </c:pt>
                <c:pt idx="174">
                  <c:v>-29.031300000000002</c:v>
                </c:pt>
                <c:pt idx="175">
                  <c:v>-28.786507</c:v>
                </c:pt>
                <c:pt idx="176">
                  <c:v>-28.537931</c:v>
                </c:pt>
                <c:pt idx="177">
                  <c:v>-28.289245999999999</c:v>
                </c:pt>
                <c:pt idx="178">
                  <c:v>-28.047910999999999</c:v>
                </c:pt>
                <c:pt idx="179">
                  <c:v>-27.876366000000001</c:v>
                </c:pt>
                <c:pt idx="180">
                  <c:v>-27.66667</c:v>
                </c:pt>
                <c:pt idx="181">
                  <c:v>-27.516196999999998</c:v>
                </c:pt>
                <c:pt idx="182">
                  <c:v>-27.404865000000001</c:v>
                </c:pt>
                <c:pt idx="183">
                  <c:v>-27.320489999999999</c:v>
                </c:pt>
                <c:pt idx="184">
                  <c:v>-27.219908</c:v>
                </c:pt>
                <c:pt idx="185">
                  <c:v>-27.166229000000001</c:v>
                </c:pt>
                <c:pt idx="186">
                  <c:v>-27.096654999999998</c:v>
                </c:pt>
                <c:pt idx="187">
                  <c:v>-27.034796</c:v>
                </c:pt>
                <c:pt idx="188">
                  <c:v>-26.978560999999999</c:v>
                </c:pt>
                <c:pt idx="189">
                  <c:v>-26.939340999999999</c:v>
                </c:pt>
                <c:pt idx="190">
                  <c:v>-26.932789</c:v>
                </c:pt>
                <c:pt idx="191">
                  <c:v>-26.921751</c:v>
                </c:pt>
                <c:pt idx="192">
                  <c:v>-26.945830999999998</c:v>
                </c:pt>
                <c:pt idx="193">
                  <c:v>-26.986788000000001</c:v>
                </c:pt>
                <c:pt idx="194">
                  <c:v>-27.040414999999999</c:v>
                </c:pt>
                <c:pt idx="195">
                  <c:v>-27.100838</c:v>
                </c:pt>
                <c:pt idx="196">
                  <c:v>-27.147213000000001</c:v>
                </c:pt>
                <c:pt idx="197">
                  <c:v>-27.187759</c:v>
                </c:pt>
                <c:pt idx="198">
                  <c:v>-27.227035999999998</c:v>
                </c:pt>
                <c:pt idx="199">
                  <c:v>-27.256008000000001</c:v>
                </c:pt>
                <c:pt idx="200">
                  <c:v>-27.266252999999999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F-4DCC-984C-C677A28022AC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-74.807120999999995</c:v>
                </c:pt>
                <c:pt idx="1">
                  <c:v>-75.806465000000003</c:v>
                </c:pt>
                <c:pt idx="2">
                  <c:v>-77.132819999999995</c:v>
                </c:pt>
                <c:pt idx="3">
                  <c:v>-78.445717000000002</c:v>
                </c:pt>
                <c:pt idx="4">
                  <c:v>-78.523910999999998</c:v>
                </c:pt>
                <c:pt idx="5">
                  <c:v>-77.283691000000005</c:v>
                </c:pt>
                <c:pt idx="6">
                  <c:v>-75.221558000000002</c:v>
                </c:pt>
                <c:pt idx="7">
                  <c:v>-72.566681000000003</c:v>
                </c:pt>
                <c:pt idx="8">
                  <c:v>-69.498328999999998</c:v>
                </c:pt>
                <c:pt idx="9">
                  <c:v>-66.573746</c:v>
                </c:pt>
                <c:pt idx="10">
                  <c:v>-64.170471000000006</c:v>
                </c:pt>
                <c:pt idx="11">
                  <c:v>-62.176403000000001</c:v>
                </c:pt>
                <c:pt idx="12">
                  <c:v>-60.031703999999998</c:v>
                </c:pt>
                <c:pt idx="13">
                  <c:v>-58.043658999999998</c:v>
                </c:pt>
                <c:pt idx="14">
                  <c:v>-56.127926000000002</c:v>
                </c:pt>
                <c:pt idx="15">
                  <c:v>-54.367789999999999</c:v>
                </c:pt>
                <c:pt idx="16">
                  <c:v>-52.990710999999997</c:v>
                </c:pt>
                <c:pt idx="17">
                  <c:v>-51.980556</c:v>
                </c:pt>
                <c:pt idx="18">
                  <c:v>-51.089751999999997</c:v>
                </c:pt>
                <c:pt idx="19">
                  <c:v>-50.559260999999999</c:v>
                </c:pt>
                <c:pt idx="20">
                  <c:v>-50.237761999999996</c:v>
                </c:pt>
                <c:pt idx="21">
                  <c:v>-49.973022</c:v>
                </c:pt>
                <c:pt idx="22">
                  <c:v>-49.664386999999998</c:v>
                </c:pt>
                <c:pt idx="23">
                  <c:v>-49.329205000000002</c:v>
                </c:pt>
                <c:pt idx="24">
                  <c:v>-49.044445000000003</c:v>
                </c:pt>
                <c:pt idx="25">
                  <c:v>-48.694823999999997</c:v>
                </c:pt>
                <c:pt idx="26">
                  <c:v>-48.276305999999998</c:v>
                </c:pt>
                <c:pt idx="27">
                  <c:v>-47.950741000000001</c:v>
                </c:pt>
                <c:pt idx="28">
                  <c:v>-47.748150000000003</c:v>
                </c:pt>
                <c:pt idx="29">
                  <c:v>-47.531337999999998</c:v>
                </c:pt>
                <c:pt idx="30">
                  <c:v>-47.298873999999998</c:v>
                </c:pt>
                <c:pt idx="31">
                  <c:v>-47.213642</c:v>
                </c:pt>
                <c:pt idx="32">
                  <c:v>-47.138119000000003</c:v>
                </c:pt>
                <c:pt idx="33">
                  <c:v>-47.118740000000003</c:v>
                </c:pt>
                <c:pt idx="34">
                  <c:v>-46.873722000000001</c:v>
                </c:pt>
                <c:pt idx="35">
                  <c:v>-46.685524000000001</c:v>
                </c:pt>
                <c:pt idx="36">
                  <c:v>-46.497481999999998</c:v>
                </c:pt>
                <c:pt idx="37">
                  <c:v>-46.145423999999998</c:v>
                </c:pt>
                <c:pt idx="38">
                  <c:v>-45.837432999999997</c:v>
                </c:pt>
                <c:pt idx="39">
                  <c:v>-45.659484999999997</c:v>
                </c:pt>
                <c:pt idx="40">
                  <c:v>-45.544784999999997</c:v>
                </c:pt>
                <c:pt idx="41">
                  <c:v>-45.242668000000002</c:v>
                </c:pt>
                <c:pt idx="42">
                  <c:v>-45.073692000000001</c:v>
                </c:pt>
                <c:pt idx="43">
                  <c:v>-44.943232999999999</c:v>
                </c:pt>
                <c:pt idx="44">
                  <c:v>-44.822024999999996</c:v>
                </c:pt>
                <c:pt idx="45">
                  <c:v>-44.677810999999998</c:v>
                </c:pt>
                <c:pt idx="46">
                  <c:v>-44.556156000000001</c:v>
                </c:pt>
                <c:pt idx="47">
                  <c:v>-44.475281000000003</c:v>
                </c:pt>
                <c:pt idx="48">
                  <c:v>-44.391373000000002</c:v>
                </c:pt>
                <c:pt idx="49">
                  <c:v>-44.350772999999997</c:v>
                </c:pt>
                <c:pt idx="50">
                  <c:v>-44.242362999999997</c:v>
                </c:pt>
                <c:pt idx="51">
                  <c:v>-44.267184999999998</c:v>
                </c:pt>
                <c:pt idx="52">
                  <c:v>-44.256577</c:v>
                </c:pt>
                <c:pt idx="53">
                  <c:v>-44.080067</c:v>
                </c:pt>
                <c:pt idx="54">
                  <c:v>-43.874718000000001</c:v>
                </c:pt>
                <c:pt idx="55">
                  <c:v>-43.662582</c:v>
                </c:pt>
                <c:pt idx="56">
                  <c:v>-43.560802000000002</c:v>
                </c:pt>
                <c:pt idx="57">
                  <c:v>-43.394936000000001</c:v>
                </c:pt>
                <c:pt idx="58">
                  <c:v>-43.338996999999999</c:v>
                </c:pt>
                <c:pt idx="59">
                  <c:v>-43.431904000000003</c:v>
                </c:pt>
                <c:pt idx="60">
                  <c:v>-43.795794999999998</c:v>
                </c:pt>
                <c:pt idx="61">
                  <c:v>-44.214779</c:v>
                </c:pt>
                <c:pt idx="62">
                  <c:v>-44.812538000000004</c:v>
                </c:pt>
                <c:pt idx="63">
                  <c:v>-45.347206</c:v>
                </c:pt>
                <c:pt idx="64">
                  <c:v>-46.144584999999999</c:v>
                </c:pt>
                <c:pt idx="65">
                  <c:v>-46.834285999999999</c:v>
                </c:pt>
                <c:pt idx="66">
                  <c:v>-47.747250000000001</c:v>
                </c:pt>
                <c:pt idx="67">
                  <c:v>-48.479790000000001</c:v>
                </c:pt>
                <c:pt idx="68">
                  <c:v>-49.669257999999999</c:v>
                </c:pt>
                <c:pt idx="69">
                  <c:v>-51.143599999999999</c:v>
                </c:pt>
                <c:pt idx="70">
                  <c:v>-52.430515</c:v>
                </c:pt>
                <c:pt idx="71">
                  <c:v>-54.094124000000001</c:v>
                </c:pt>
                <c:pt idx="72">
                  <c:v>-56.767643</c:v>
                </c:pt>
                <c:pt idx="73">
                  <c:v>-59.861763000000003</c:v>
                </c:pt>
                <c:pt idx="74">
                  <c:v>-61.520882</c:v>
                </c:pt>
                <c:pt idx="75">
                  <c:v>-64.183868000000004</c:v>
                </c:pt>
                <c:pt idx="76">
                  <c:v>-65.938941999999997</c:v>
                </c:pt>
                <c:pt idx="77">
                  <c:v>-65.384956000000003</c:v>
                </c:pt>
                <c:pt idx="78">
                  <c:v>-64.533812999999995</c:v>
                </c:pt>
                <c:pt idx="79">
                  <c:v>-63.647533000000003</c:v>
                </c:pt>
                <c:pt idx="80">
                  <c:v>-62.413539999999998</c:v>
                </c:pt>
                <c:pt idx="81">
                  <c:v>-61.721207</c:v>
                </c:pt>
                <c:pt idx="82">
                  <c:v>-61.627197000000002</c:v>
                </c:pt>
                <c:pt idx="83">
                  <c:v>-61.023246999999998</c:v>
                </c:pt>
                <c:pt idx="84">
                  <c:v>-60.932502999999997</c:v>
                </c:pt>
                <c:pt idx="85">
                  <c:v>-59.314346</c:v>
                </c:pt>
                <c:pt idx="86">
                  <c:v>-57.565021999999999</c:v>
                </c:pt>
                <c:pt idx="87">
                  <c:v>-56.756839999999997</c:v>
                </c:pt>
                <c:pt idx="88">
                  <c:v>-56.307659000000001</c:v>
                </c:pt>
                <c:pt idx="89">
                  <c:v>-56.195072000000003</c:v>
                </c:pt>
                <c:pt idx="90">
                  <c:v>-57.058658999999999</c:v>
                </c:pt>
                <c:pt idx="91">
                  <c:v>-57.434044</c:v>
                </c:pt>
                <c:pt idx="92">
                  <c:v>-57.63306</c:v>
                </c:pt>
                <c:pt idx="93">
                  <c:v>-57.183151000000002</c:v>
                </c:pt>
                <c:pt idx="94">
                  <c:v>-56.329616999999999</c:v>
                </c:pt>
                <c:pt idx="95">
                  <c:v>-55.419933</c:v>
                </c:pt>
                <c:pt idx="96">
                  <c:v>-54.505820999999997</c:v>
                </c:pt>
                <c:pt idx="97">
                  <c:v>-53.337009000000002</c:v>
                </c:pt>
                <c:pt idx="98">
                  <c:v>-52.413314999999997</c:v>
                </c:pt>
                <c:pt idx="99">
                  <c:v>-51.791428000000003</c:v>
                </c:pt>
                <c:pt idx="100">
                  <c:v>-51.078021999999997</c:v>
                </c:pt>
                <c:pt idx="101">
                  <c:v>-50.552844999999998</c:v>
                </c:pt>
                <c:pt idx="102">
                  <c:v>-50.065769000000003</c:v>
                </c:pt>
                <c:pt idx="103">
                  <c:v>-49.553534999999997</c:v>
                </c:pt>
                <c:pt idx="104">
                  <c:v>-49.062457999999999</c:v>
                </c:pt>
                <c:pt idx="105">
                  <c:v>-48.551754000000003</c:v>
                </c:pt>
                <c:pt idx="106">
                  <c:v>-47.902931000000002</c:v>
                </c:pt>
                <c:pt idx="107">
                  <c:v>-47.489716000000001</c:v>
                </c:pt>
                <c:pt idx="108">
                  <c:v>-47.131068999999997</c:v>
                </c:pt>
                <c:pt idx="109">
                  <c:v>-46.879416999999997</c:v>
                </c:pt>
                <c:pt idx="110">
                  <c:v>-46.792670999999999</c:v>
                </c:pt>
                <c:pt idx="111">
                  <c:v>-46.983204000000001</c:v>
                </c:pt>
                <c:pt idx="112">
                  <c:v>-47.256881999999997</c:v>
                </c:pt>
                <c:pt idx="113">
                  <c:v>-47.529682000000001</c:v>
                </c:pt>
                <c:pt idx="114">
                  <c:v>-47.734234000000001</c:v>
                </c:pt>
                <c:pt idx="115">
                  <c:v>-47.850037</c:v>
                </c:pt>
                <c:pt idx="116">
                  <c:v>-47.967640000000003</c:v>
                </c:pt>
                <c:pt idx="117">
                  <c:v>-47.955235000000002</c:v>
                </c:pt>
                <c:pt idx="118">
                  <c:v>-48.019112</c:v>
                </c:pt>
                <c:pt idx="119">
                  <c:v>-48.105206000000003</c:v>
                </c:pt>
                <c:pt idx="120">
                  <c:v>-48.288055</c:v>
                </c:pt>
                <c:pt idx="121">
                  <c:v>-48.336407000000001</c:v>
                </c:pt>
                <c:pt idx="122">
                  <c:v>-48.361457999999999</c:v>
                </c:pt>
                <c:pt idx="123">
                  <c:v>-48.350696999999997</c:v>
                </c:pt>
                <c:pt idx="124">
                  <c:v>-48.292057</c:v>
                </c:pt>
                <c:pt idx="125">
                  <c:v>-48.158726000000001</c:v>
                </c:pt>
                <c:pt idx="126">
                  <c:v>-48.274475000000002</c:v>
                </c:pt>
                <c:pt idx="127">
                  <c:v>-48.429896999999997</c:v>
                </c:pt>
                <c:pt idx="128">
                  <c:v>-48.817870999999997</c:v>
                </c:pt>
                <c:pt idx="129">
                  <c:v>-49.402512000000002</c:v>
                </c:pt>
                <c:pt idx="130">
                  <c:v>-50.043888000000003</c:v>
                </c:pt>
                <c:pt idx="131">
                  <c:v>-50.897762</c:v>
                </c:pt>
                <c:pt idx="132">
                  <c:v>-52.189506999999999</c:v>
                </c:pt>
                <c:pt idx="133">
                  <c:v>-53.651950999999997</c:v>
                </c:pt>
                <c:pt idx="134">
                  <c:v>-55.251826999999999</c:v>
                </c:pt>
                <c:pt idx="135">
                  <c:v>-57.055725000000002</c:v>
                </c:pt>
                <c:pt idx="136">
                  <c:v>-58.085239000000001</c:v>
                </c:pt>
                <c:pt idx="137">
                  <c:v>-58.220680000000002</c:v>
                </c:pt>
                <c:pt idx="138">
                  <c:v>-57.895802000000003</c:v>
                </c:pt>
                <c:pt idx="139">
                  <c:v>-56.724975999999998</c:v>
                </c:pt>
                <c:pt idx="140">
                  <c:v>-55.105694</c:v>
                </c:pt>
                <c:pt idx="141">
                  <c:v>-53.619038000000003</c:v>
                </c:pt>
                <c:pt idx="142">
                  <c:v>-52.536673999999998</c:v>
                </c:pt>
                <c:pt idx="143">
                  <c:v>-51.139271000000001</c:v>
                </c:pt>
                <c:pt idx="144">
                  <c:v>-49.919628000000003</c:v>
                </c:pt>
                <c:pt idx="145">
                  <c:v>-48.621273000000002</c:v>
                </c:pt>
                <c:pt idx="146">
                  <c:v>-47.257781999999999</c:v>
                </c:pt>
                <c:pt idx="147">
                  <c:v>-45.750934999999998</c:v>
                </c:pt>
                <c:pt idx="148">
                  <c:v>-44.394168999999998</c:v>
                </c:pt>
                <c:pt idx="149">
                  <c:v>-43.293858</c:v>
                </c:pt>
                <c:pt idx="150">
                  <c:v>-42.417521999999998</c:v>
                </c:pt>
                <c:pt idx="151">
                  <c:v>-41.784084</c:v>
                </c:pt>
                <c:pt idx="152">
                  <c:v>-41.233176999999998</c:v>
                </c:pt>
                <c:pt idx="153">
                  <c:v>-40.805045999999997</c:v>
                </c:pt>
                <c:pt idx="154">
                  <c:v>-40.419556</c:v>
                </c:pt>
                <c:pt idx="155">
                  <c:v>-39.970683999999999</c:v>
                </c:pt>
                <c:pt idx="156">
                  <c:v>-39.473784999999999</c:v>
                </c:pt>
                <c:pt idx="157">
                  <c:v>-38.971668000000001</c:v>
                </c:pt>
                <c:pt idx="158">
                  <c:v>-38.372622999999997</c:v>
                </c:pt>
                <c:pt idx="159">
                  <c:v>-37.702621000000001</c:v>
                </c:pt>
                <c:pt idx="160">
                  <c:v>-37.000453999999998</c:v>
                </c:pt>
                <c:pt idx="161">
                  <c:v>-36.229816</c:v>
                </c:pt>
                <c:pt idx="162">
                  <c:v>-35.541752000000002</c:v>
                </c:pt>
                <c:pt idx="163">
                  <c:v>-34.801406999999998</c:v>
                </c:pt>
                <c:pt idx="164">
                  <c:v>-34.134636</c:v>
                </c:pt>
                <c:pt idx="165">
                  <c:v>-33.569271000000001</c:v>
                </c:pt>
                <c:pt idx="166">
                  <c:v>-33.086426000000003</c:v>
                </c:pt>
                <c:pt idx="167">
                  <c:v>-32.613506000000001</c:v>
                </c:pt>
                <c:pt idx="168">
                  <c:v>-32.213627000000002</c:v>
                </c:pt>
                <c:pt idx="169">
                  <c:v>-31.762449</c:v>
                </c:pt>
                <c:pt idx="170">
                  <c:v>-31.385559000000001</c:v>
                </c:pt>
                <c:pt idx="171">
                  <c:v>-31.001965999999999</c:v>
                </c:pt>
                <c:pt idx="172">
                  <c:v>-30.554832000000001</c:v>
                </c:pt>
                <c:pt idx="173">
                  <c:v>-30.190619000000002</c:v>
                </c:pt>
                <c:pt idx="174">
                  <c:v>-29.811857</c:v>
                </c:pt>
                <c:pt idx="175">
                  <c:v>-29.424318</c:v>
                </c:pt>
                <c:pt idx="176">
                  <c:v>-29.083838</c:v>
                </c:pt>
                <c:pt idx="177">
                  <c:v>-28.74419</c:v>
                </c:pt>
                <c:pt idx="178">
                  <c:v>-28.422955999999999</c:v>
                </c:pt>
                <c:pt idx="179">
                  <c:v>-28.201913999999999</c:v>
                </c:pt>
                <c:pt idx="180">
                  <c:v>-27.888271</c:v>
                </c:pt>
                <c:pt idx="181">
                  <c:v>-27.705850999999999</c:v>
                </c:pt>
                <c:pt idx="182">
                  <c:v>-27.575320999999999</c:v>
                </c:pt>
                <c:pt idx="183">
                  <c:v>-27.442083</c:v>
                </c:pt>
                <c:pt idx="184">
                  <c:v>-27.340900000000001</c:v>
                </c:pt>
                <c:pt idx="185">
                  <c:v>-27.294207</c:v>
                </c:pt>
                <c:pt idx="186">
                  <c:v>-27.169104000000001</c:v>
                </c:pt>
                <c:pt idx="187">
                  <c:v>-27.091251</c:v>
                </c:pt>
                <c:pt idx="188">
                  <c:v>-27.006685000000001</c:v>
                </c:pt>
                <c:pt idx="189">
                  <c:v>-26.936119000000001</c:v>
                </c:pt>
                <c:pt idx="190">
                  <c:v>-26.923787999999998</c:v>
                </c:pt>
                <c:pt idx="191">
                  <c:v>-26.892154999999999</c:v>
                </c:pt>
                <c:pt idx="192">
                  <c:v>-26.897423</c:v>
                </c:pt>
                <c:pt idx="193">
                  <c:v>-26.929559999999999</c:v>
                </c:pt>
                <c:pt idx="194">
                  <c:v>-26.961252000000002</c:v>
                </c:pt>
                <c:pt idx="195">
                  <c:v>-26.994726</c:v>
                </c:pt>
                <c:pt idx="196">
                  <c:v>-27.019085</c:v>
                </c:pt>
                <c:pt idx="197">
                  <c:v>-27.034651</c:v>
                </c:pt>
                <c:pt idx="198">
                  <c:v>-27.049391</c:v>
                </c:pt>
                <c:pt idx="199">
                  <c:v>-27.058315</c:v>
                </c:pt>
                <c:pt idx="200">
                  <c:v>-27.055250000000001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F-4DCC-984C-C677A280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1712"/>
        <c:axId val="45413888"/>
      </c:scatterChart>
      <c:valAx>
        <c:axId val="45411712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5413888"/>
        <c:crosses val="autoZero"/>
        <c:crossBetween val="midCat"/>
        <c:majorUnit val="2"/>
      </c:valAx>
      <c:valAx>
        <c:axId val="45413888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41171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6"/>
          <c:y val="0.15187335958005255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-39.363616999999998</c:v>
                </c:pt>
                <c:pt idx="1">
                  <c:v>-38.874412999999997</c:v>
                </c:pt>
                <c:pt idx="2">
                  <c:v>-38.269817000000003</c:v>
                </c:pt>
                <c:pt idx="3">
                  <c:v>-37.611823999999999</c:v>
                </c:pt>
                <c:pt idx="4">
                  <c:v>-37.013202999999997</c:v>
                </c:pt>
                <c:pt idx="5">
                  <c:v>-36.418990999999998</c:v>
                </c:pt>
                <c:pt idx="6">
                  <c:v>-36.158569</c:v>
                </c:pt>
                <c:pt idx="7">
                  <c:v>-35.965904000000002</c:v>
                </c:pt>
                <c:pt idx="8">
                  <c:v>-35.831535000000002</c:v>
                </c:pt>
                <c:pt idx="9">
                  <c:v>-35.798817</c:v>
                </c:pt>
                <c:pt idx="10">
                  <c:v>-35.946213</c:v>
                </c:pt>
                <c:pt idx="11">
                  <c:v>-35.911239999999999</c:v>
                </c:pt>
                <c:pt idx="12">
                  <c:v>-35.975020999999998</c:v>
                </c:pt>
                <c:pt idx="13">
                  <c:v>-36.147967999999999</c:v>
                </c:pt>
                <c:pt idx="14">
                  <c:v>-36.362395999999997</c:v>
                </c:pt>
                <c:pt idx="15">
                  <c:v>-36.492077000000002</c:v>
                </c:pt>
                <c:pt idx="16">
                  <c:v>-36.800319999999999</c:v>
                </c:pt>
                <c:pt idx="17">
                  <c:v>-37.004466999999998</c:v>
                </c:pt>
                <c:pt idx="18">
                  <c:v>-37.143047000000003</c:v>
                </c:pt>
                <c:pt idx="19">
                  <c:v>-37.221007999999998</c:v>
                </c:pt>
                <c:pt idx="20">
                  <c:v>-37.253596999999999</c:v>
                </c:pt>
                <c:pt idx="21">
                  <c:v>-37.183655000000002</c:v>
                </c:pt>
                <c:pt idx="22">
                  <c:v>-37.177672999999999</c:v>
                </c:pt>
                <c:pt idx="23">
                  <c:v>-37.120685999999999</c:v>
                </c:pt>
                <c:pt idx="24">
                  <c:v>-37.060409999999997</c:v>
                </c:pt>
                <c:pt idx="25">
                  <c:v>-36.974978999999998</c:v>
                </c:pt>
                <c:pt idx="26">
                  <c:v>-36.785961</c:v>
                </c:pt>
                <c:pt idx="27">
                  <c:v>-36.449801999999998</c:v>
                </c:pt>
                <c:pt idx="28">
                  <c:v>-36.032440000000001</c:v>
                </c:pt>
                <c:pt idx="29">
                  <c:v>-35.588763999999998</c:v>
                </c:pt>
                <c:pt idx="30">
                  <c:v>-35.091839</c:v>
                </c:pt>
                <c:pt idx="31">
                  <c:v>-34.679313999999998</c:v>
                </c:pt>
                <c:pt idx="32">
                  <c:v>-34.331595999999998</c:v>
                </c:pt>
                <c:pt idx="33">
                  <c:v>-34.069935000000001</c:v>
                </c:pt>
                <c:pt idx="34">
                  <c:v>-33.797339999999998</c:v>
                </c:pt>
                <c:pt idx="35">
                  <c:v>-33.644053999999997</c:v>
                </c:pt>
                <c:pt idx="36">
                  <c:v>-33.460289000000003</c:v>
                </c:pt>
                <c:pt idx="37">
                  <c:v>-33.340046000000001</c:v>
                </c:pt>
                <c:pt idx="38">
                  <c:v>-33.221600000000002</c:v>
                </c:pt>
                <c:pt idx="39">
                  <c:v>-33.174334999999999</c:v>
                </c:pt>
                <c:pt idx="40">
                  <c:v>-33.180908000000002</c:v>
                </c:pt>
                <c:pt idx="41">
                  <c:v>-33.254261</c:v>
                </c:pt>
                <c:pt idx="42">
                  <c:v>-33.377811000000001</c:v>
                </c:pt>
                <c:pt idx="43">
                  <c:v>-33.535998999999997</c:v>
                </c:pt>
                <c:pt idx="44">
                  <c:v>-33.730243999999999</c:v>
                </c:pt>
                <c:pt idx="45">
                  <c:v>-33.909644999999998</c:v>
                </c:pt>
                <c:pt idx="46">
                  <c:v>-34.15287</c:v>
                </c:pt>
                <c:pt idx="47">
                  <c:v>-34.401546000000003</c:v>
                </c:pt>
                <c:pt idx="48">
                  <c:v>-34.674315999999997</c:v>
                </c:pt>
                <c:pt idx="49">
                  <c:v>-34.986694</c:v>
                </c:pt>
                <c:pt idx="50">
                  <c:v>-35.356079000000001</c:v>
                </c:pt>
                <c:pt idx="51">
                  <c:v>-35.706333000000001</c:v>
                </c:pt>
                <c:pt idx="52">
                  <c:v>-36.108252999999998</c:v>
                </c:pt>
                <c:pt idx="53">
                  <c:v>-36.539496999999997</c:v>
                </c:pt>
                <c:pt idx="54">
                  <c:v>-36.974297</c:v>
                </c:pt>
                <c:pt idx="55">
                  <c:v>-37.420383000000001</c:v>
                </c:pt>
                <c:pt idx="56">
                  <c:v>-37.842109999999998</c:v>
                </c:pt>
                <c:pt idx="57">
                  <c:v>-38.214218000000002</c:v>
                </c:pt>
                <c:pt idx="58">
                  <c:v>-38.518517000000003</c:v>
                </c:pt>
                <c:pt idx="59">
                  <c:v>-38.743290000000002</c:v>
                </c:pt>
                <c:pt idx="60">
                  <c:v>-38.863205000000001</c:v>
                </c:pt>
                <c:pt idx="61">
                  <c:v>-38.919632</c:v>
                </c:pt>
                <c:pt idx="62">
                  <c:v>-38.915179999999999</c:v>
                </c:pt>
                <c:pt idx="63">
                  <c:v>-38.867874</c:v>
                </c:pt>
                <c:pt idx="64">
                  <c:v>-38.795794999999998</c:v>
                </c:pt>
                <c:pt idx="65">
                  <c:v>-38.679141999999999</c:v>
                </c:pt>
                <c:pt idx="66">
                  <c:v>-38.520218</c:v>
                </c:pt>
                <c:pt idx="67">
                  <c:v>-38.316333999999998</c:v>
                </c:pt>
                <c:pt idx="68">
                  <c:v>-38.058799999999998</c:v>
                </c:pt>
                <c:pt idx="69">
                  <c:v>-37.745640000000002</c:v>
                </c:pt>
                <c:pt idx="70">
                  <c:v>-37.385761000000002</c:v>
                </c:pt>
                <c:pt idx="71">
                  <c:v>-37.055653</c:v>
                </c:pt>
                <c:pt idx="72">
                  <c:v>-36.685516</c:v>
                </c:pt>
                <c:pt idx="73">
                  <c:v>-36.293666999999999</c:v>
                </c:pt>
                <c:pt idx="74">
                  <c:v>-35.875686999999999</c:v>
                </c:pt>
                <c:pt idx="75">
                  <c:v>-35.474013999999997</c:v>
                </c:pt>
                <c:pt idx="76">
                  <c:v>-34.969185000000003</c:v>
                </c:pt>
                <c:pt idx="77">
                  <c:v>-34.467495</c:v>
                </c:pt>
                <c:pt idx="78">
                  <c:v>-33.945042000000001</c:v>
                </c:pt>
                <c:pt idx="79">
                  <c:v>-33.396366</c:v>
                </c:pt>
                <c:pt idx="80">
                  <c:v>-32.811019999999999</c:v>
                </c:pt>
                <c:pt idx="81">
                  <c:v>-32.236224999999997</c:v>
                </c:pt>
                <c:pt idx="82">
                  <c:v>-31.684238000000001</c:v>
                </c:pt>
                <c:pt idx="83">
                  <c:v>-31.126085</c:v>
                </c:pt>
                <c:pt idx="84">
                  <c:v>-30.602658999999999</c:v>
                </c:pt>
                <c:pt idx="85">
                  <c:v>-30.077767999999999</c:v>
                </c:pt>
                <c:pt idx="86">
                  <c:v>-29.601182999999999</c:v>
                </c:pt>
                <c:pt idx="87">
                  <c:v>-29.096223999999999</c:v>
                </c:pt>
                <c:pt idx="88">
                  <c:v>-28.622404</c:v>
                </c:pt>
                <c:pt idx="89">
                  <c:v>-28.144783</c:v>
                </c:pt>
                <c:pt idx="90">
                  <c:v>-27.69706</c:v>
                </c:pt>
                <c:pt idx="91">
                  <c:v>-27.225138000000001</c:v>
                </c:pt>
                <c:pt idx="92">
                  <c:v>-26.777325000000001</c:v>
                </c:pt>
                <c:pt idx="93">
                  <c:v>-26.334769999999999</c:v>
                </c:pt>
                <c:pt idx="94">
                  <c:v>-25.907661000000001</c:v>
                </c:pt>
                <c:pt idx="95">
                  <c:v>-25.498574999999999</c:v>
                </c:pt>
                <c:pt idx="96">
                  <c:v>-25.104631000000001</c:v>
                </c:pt>
                <c:pt idx="97">
                  <c:v>-24.722263000000002</c:v>
                </c:pt>
                <c:pt idx="98">
                  <c:v>-24.363478000000001</c:v>
                </c:pt>
                <c:pt idx="99">
                  <c:v>-24.022490000000001</c:v>
                </c:pt>
                <c:pt idx="100">
                  <c:v>-23.688482</c:v>
                </c:pt>
                <c:pt idx="101">
                  <c:v>-23.384027</c:v>
                </c:pt>
                <c:pt idx="102">
                  <c:v>-23.088636000000001</c:v>
                </c:pt>
                <c:pt idx="103">
                  <c:v>-22.799157999999998</c:v>
                </c:pt>
                <c:pt idx="104">
                  <c:v>-22.528110999999999</c:v>
                </c:pt>
                <c:pt idx="105">
                  <c:v>-22.271666</c:v>
                </c:pt>
                <c:pt idx="106">
                  <c:v>-22.020579999999999</c:v>
                </c:pt>
                <c:pt idx="107">
                  <c:v>-21.794084999999999</c:v>
                </c:pt>
                <c:pt idx="108">
                  <c:v>-21.559832</c:v>
                </c:pt>
                <c:pt idx="109">
                  <c:v>-21.322075000000002</c:v>
                </c:pt>
                <c:pt idx="110">
                  <c:v>-21.077504999999999</c:v>
                </c:pt>
                <c:pt idx="111">
                  <c:v>-20.853926000000001</c:v>
                </c:pt>
                <c:pt idx="112">
                  <c:v>-20.601883000000001</c:v>
                </c:pt>
                <c:pt idx="113">
                  <c:v>-20.378881</c:v>
                </c:pt>
                <c:pt idx="114">
                  <c:v>-20.168520000000001</c:v>
                </c:pt>
                <c:pt idx="115">
                  <c:v>-20.001196</c:v>
                </c:pt>
                <c:pt idx="116">
                  <c:v>-19.842843999999999</c:v>
                </c:pt>
                <c:pt idx="117">
                  <c:v>-19.716083999999999</c:v>
                </c:pt>
                <c:pt idx="118">
                  <c:v>-19.618711000000001</c:v>
                </c:pt>
                <c:pt idx="119">
                  <c:v>-19.533726000000001</c:v>
                </c:pt>
                <c:pt idx="120">
                  <c:v>-19.467275999999998</c:v>
                </c:pt>
                <c:pt idx="121">
                  <c:v>-19.386301</c:v>
                </c:pt>
                <c:pt idx="122">
                  <c:v>-19.345236</c:v>
                </c:pt>
                <c:pt idx="123">
                  <c:v>-19.292919000000001</c:v>
                </c:pt>
                <c:pt idx="124">
                  <c:v>-19.250406000000002</c:v>
                </c:pt>
                <c:pt idx="125">
                  <c:v>-19.199622999999999</c:v>
                </c:pt>
                <c:pt idx="126">
                  <c:v>-19.178659</c:v>
                </c:pt>
                <c:pt idx="127">
                  <c:v>-19.144134999999999</c:v>
                </c:pt>
                <c:pt idx="128">
                  <c:v>-19.122883000000002</c:v>
                </c:pt>
                <c:pt idx="129">
                  <c:v>-19.117986999999999</c:v>
                </c:pt>
                <c:pt idx="130">
                  <c:v>-19.125530000000001</c:v>
                </c:pt>
                <c:pt idx="131">
                  <c:v>-19.146872999999999</c:v>
                </c:pt>
                <c:pt idx="132">
                  <c:v>-19.166473</c:v>
                </c:pt>
                <c:pt idx="133">
                  <c:v>-19.221177999999998</c:v>
                </c:pt>
                <c:pt idx="134">
                  <c:v>-19.281471</c:v>
                </c:pt>
                <c:pt idx="135">
                  <c:v>-19.367236999999999</c:v>
                </c:pt>
                <c:pt idx="136">
                  <c:v>-19.476897999999998</c:v>
                </c:pt>
                <c:pt idx="137">
                  <c:v>-19.628261999999999</c:v>
                </c:pt>
                <c:pt idx="138">
                  <c:v>-19.788782000000001</c:v>
                </c:pt>
                <c:pt idx="139">
                  <c:v>-19.971899000000001</c:v>
                </c:pt>
                <c:pt idx="140">
                  <c:v>-20.155000999999999</c:v>
                </c:pt>
                <c:pt idx="141">
                  <c:v>-20.337654000000001</c:v>
                </c:pt>
                <c:pt idx="142">
                  <c:v>-20.513275</c:v>
                </c:pt>
                <c:pt idx="143">
                  <c:v>-20.657791</c:v>
                </c:pt>
                <c:pt idx="144">
                  <c:v>-20.817072</c:v>
                </c:pt>
                <c:pt idx="145">
                  <c:v>-20.939384</c:v>
                </c:pt>
                <c:pt idx="146">
                  <c:v>-21.044819</c:v>
                </c:pt>
                <c:pt idx="147">
                  <c:v>-21.139744</c:v>
                </c:pt>
                <c:pt idx="148">
                  <c:v>-21.250395000000001</c:v>
                </c:pt>
                <c:pt idx="149">
                  <c:v>-21.276394</c:v>
                </c:pt>
                <c:pt idx="150">
                  <c:v>-21.315659</c:v>
                </c:pt>
                <c:pt idx="151">
                  <c:v>-21.337416000000001</c:v>
                </c:pt>
                <c:pt idx="152">
                  <c:v>-21.313198</c:v>
                </c:pt>
                <c:pt idx="153">
                  <c:v>-21.287281</c:v>
                </c:pt>
                <c:pt idx="154">
                  <c:v>-21.313714999999998</c:v>
                </c:pt>
                <c:pt idx="155">
                  <c:v>-21.385888999999999</c:v>
                </c:pt>
                <c:pt idx="156">
                  <c:v>-21.484839999999998</c:v>
                </c:pt>
                <c:pt idx="157">
                  <c:v>-21.630486000000001</c:v>
                </c:pt>
                <c:pt idx="158">
                  <c:v>-21.766445000000001</c:v>
                </c:pt>
                <c:pt idx="159">
                  <c:v>-21.944814999999998</c:v>
                </c:pt>
                <c:pt idx="160">
                  <c:v>-22.016209</c:v>
                </c:pt>
                <c:pt idx="161">
                  <c:v>-22.058907999999999</c:v>
                </c:pt>
                <c:pt idx="162">
                  <c:v>-22.057673999999999</c:v>
                </c:pt>
                <c:pt idx="163">
                  <c:v>-22.011596999999998</c:v>
                </c:pt>
                <c:pt idx="164">
                  <c:v>-21.848274</c:v>
                </c:pt>
                <c:pt idx="165">
                  <c:v>-21.676075000000001</c:v>
                </c:pt>
                <c:pt idx="166">
                  <c:v>-21.432614999999998</c:v>
                </c:pt>
                <c:pt idx="167">
                  <c:v>-21.129204000000001</c:v>
                </c:pt>
                <c:pt idx="168">
                  <c:v>-20.781044000000001</c:v>
                </c:pt>
                <c:pt idx="169">
                  <c:v>-20.425419000000002</c:v>
                </c:pt>
                <c:pt idx="170">
                  <c:v>-20.042665</c:v>
                </c:pt>
                <c:pt idx="171">
                  <c:v>-19.667292</c:v>
                </c:pt>
                <c:pt idx="172">
                  <c:v>-19.298119</c:v>
                </c:pt>
                <c:pt idx="173">
                  <c:v>-18.928469</c:v>
                </c:pt>
                <c:pt idx="174">
                  <c:v>-18.538962999999999</c:v>
                </c:pt>
                <c:pt idx="175">
                  <c:v>-18.181470999999998</c:v>
                </c:pt>
                <c:pt idx="176">
                  <c:v>-17.831844</c:v>
                </c:pt>
                <c:pt idx="177">
                  <c:v>-17.484219</c:v>
                </c:pt>
                <c:pt idx="178">
                  <c:v>-17.13842</c:v>
                </c:pt>
                <c:pt idx="179">
                  <c:v>-16.859848</c:v>
                </c:pt>
                <c:pt idx="180">
                  <c:v>-16.547836</c:v>
                </c:pt>
                <c:pt idx="181">
                  <c:v>-16.280190000000001</c:v>
                </c:pt>
                <c:pt idx="182">
                  <c:v>-16.026952999999999</c:v>
                </c:pt>
                <c:pt idx="183">
                  <c:v>-15.808477</c:v>
                </c:pt>
                <c:pt idx="184">
                  <c:v>-15.586555000000001</c:v>
                </c:pt>
                <c:pt idx="185">
                  <c:v>-15.412333</c:v>
                </c:pt>
                <c:pt idx="186">
                  <c:v>-15.248357</c:v>
                </c:pt>
                <c:pt idx="187">
                  <c:v>-15.116948000000001</c:v>
                </c:pt>
                <c:pt idx="188">
                  <c:v>-15.009164</c:v>
                </c:pt>
                <c:pt idx="189">
                  <c:v>-14.934837</c:v>
                </c:pt>
                <c:pt idx="190">
                  <c:v>-14.890601999999999</c:v>
                </c:pt>
                <c:pt idx="191">
                  <c:v>-14.837505</c:v>
                </c:pt>
                <c:pt idx="192">
                  <c:v>-14.818514</c:v>
                </c:pt>
                <c:pt idx="193">
                  <c:v>-14.805056</c:v>
                </c:pt>
                <c:pt idx="194">
                  <c:v>-14.776472</c:v>
                </c:pt>
                <c:pt idx="195">
                  <c:v>-14.760296</c:v>
                </c:pt>
                <c:pt idx="196">
                  <c:v>-14.737935999999999</c:v>
                </c:pt>
                <c:pt idx="197">
                  <c:v>-14.707144</c:v>
                </c:pt>
                <c:pt idx="198">
                  <c:v>-14.683018000000001</c:v>
                </c:pt>
                <c:pt idx="199">
                  <c:v>-14.665031000000001</c:v>
                </c:pt>
                <c:pt idx="200">
                  <c:v>-14.645662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3-4597-9FB3-6CAA30045A3E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-37.462681000000003</c:v>
                </c:pt>
                <c:pt idx="1">
                  <c:v>-36.864849</c:v>
                </c:pt>
                <c:pt idx="2">
                  <c:v>-36.153599</c:v>
                </c:pt>
                <c:pt idx="3">
                  <c:v>-35.375038000000004</c:v>
                </c:pt>
                <c:pt idx="4">
                  <c:v>-34.863796000000001</c:v>
                </c:pt>
                <c:pt idx="5">
                  <c:v>-34.500121999999998</c:v>
                </c:pt>
                <c:pt idx="6">
                  <c:v>-34.210963999999997</c:v>
                </c:pt>
                <c:pt idx="7">
                  <c:v>-34.007632999999998</c:v>
                </c:pt>
                <c:pt idx="8">
                  <c:v>-33.854236999999998</c:v>
                </c:pt>
                <c:pt idx="9">
                  <c:v>-33.727511999999997</c:v>
                </c:pt>
                <c:pt idx="10">
                  <c:v>-33.529045000000004</c:v>
                </c:pt>
                <c:pt idx="11">
                  <c:v>-33.359336999999996</c:v>
                </c:pt>
                <c:pt idx="12">
                  <c:v>-33.180553000000003</c:v>
                </c:pt>
                <c:pt idx="13">
                  <c:v>-33.000903999999998</c:v>
                </c:pt>
                <c:pt idx="14">
                  <c:v>-32.840794000000002</c:v>
                </c:pt>
                <c:pt idx="15">
                  <c:v>-32.764175000000002</c:v>
                </c:pt>
                <c:pt idx="16">
                  <c:v>-32.657513000000002</c:v>
                </c:pt>
                <c:pt idx="17">
                  <c:v>-32.563614000000001</c:v>
                </c:pt>
                <c:pt idx="18">
                  <c:v>-32.463821000000003</c:v>
                </c:pt>
                <c:pt idx="19">
                  <c:v>-32.358958999999999</c:v>
                </c:pt>
                <c:pt idx="20">
                  <c:v>-32.209052999999997</c:v>
                </c:pt>
                <c:pt idx="21">
                  <c:v>-32.081862999999998</c:v>
                </c:pt>
                <c:pt idx="22">
                  <c:v>-32.001907000000003</c:v>
                </c:pt>
                <c:pt idx="23">
                  <c:v>-31.938448000000001</c:v>
                </c:pt>
                <c:pt idx="24">
                  <c:v>-31.893829</c:v>
                </c:pt>
                <c:pt idx="25">
                  <c:v>-31.863586000000002</c:v>
                </c:pt>
                <c:pt idx="26">
                  <c:v>-31.807721999999998</c:v>
                </c:pt>
                <c:pt idx="27">
                  <c:v>-31.741882</c:v>
                </c:pt>
                <c:pt idx="28">
                  <c:v>-31.64847</c:v>
                </c:pt>
                <c:pt idx="29">
                  <c:v>-31.553816000000001</c:v>
                </c:pt>
                <c:pt idx="30">
                  <c:v>-31.491738999999999</c:v>
                </c:pt>
                <c:pt idx="31">
                  <c:v>-31.438141000000002</c:v>
                </c:pt>
                <c:pt idx="32">
                  <c:v>-31.362428999999999</c:v>
                </c:pt>
                <c:pt idx="33">
                  <c:v>-31.310261000000001</c:v>
                </c:pt>
                <c:pt idx="34">
                  <c:v>-31.283466000000001</c:v>
                </c:pt>
                <c:pt idx="35">
                  <c:v>-31.230560000000001</c:v>
                </c:pt>
                <c:pt idx="36">
                  <c:v>-31.224823000000001</c:v>
                </c:pt>
                <c:pt idx="37">
                  <c:v>-31.244349</c:v>
                </c:pt>
                <c:pt idx="38">
                  <c:v>-31.283736999999999</c:v>
                </c:pt>
                <c:pt idx="39">
                  <c:v>-31.312607</c:v>
                </c:pt>
                <c:pt idx="40">
                  <c:v>-31.326155</c:v>
                </c:pt>
                <c:pt idx="41">
                  <c:v>-31.320101000000001</c:v>
                </c:pt>
                <c:pt idx="42">
                  <c:v>-31.276011</c:v>
                </c:pt>
                <c:pt idx="43">
                  <c:v>-31.238346</c:v>
                </c:pt>
                <c:pt idx="44">
                  <c:v>-31.205674999999999</c:v>
                </c:pt>
                <c:pt idx="45">
                  <c:v>-31.188524000000001</c:v>
                </c:pt>
                <c:pt idx="46">
                  <c:v>-31.219453999999999</c:v>
                </c:pt>
                <c:pt idx="47">
                  <c:v>-31.285864</c:v>
                </c:pt>
                <c:pt idx="48">
                  <c:v>-31.357116999999999</c:v>
                </c:pt>
                <c:pt idx="49">
                  <c:v>-31.427838999999999</c:v>
                </c:pt>
                <c:pt idx="50">
                  <c:v>-31.557587000000002</c:v>
                </c:pt>
                <c:pt idx="51">
                  <c:v>-31.656675</c:v>
                </c:pt>
                <c:pt idx="52">
                  <c:v>-31.780073000000002</c:v>
                </c:pt>
                <c:pt idx="53">
                  <c:v>-31.926666000000001</c:v>
                </c:pt>
                <c:pt idx="54">
                  <c:v>-32.098930000000003</c:v>
                </c:pt>
                <c:pt idx="55">
                  <c:v>-32.263019999999997</c:v>
                </c:pt>
                <c:pt idx="56">
                  <c:v>-32.431252000000001</c:v>
                </c:pt>
                <c:pt idx="57">
                  <c:v>-32.604503999999999</c:v>
                </c:pt>
                <c:pt idx="58">
                  <c:v>-32.780662999999997</c:v>
                </c:pt>
                <c:pt idx="59">
                  <c:v>-32.991717999999999</c:v>
                </c:pt>
                <c:pt idx="60">
                  <c:v>-33.214087999999997</c:v>
                </c:pt>
                <c:pt idx="61">
                  <c:v>-33.490958999999997</c:v>
                </c:pt>
                <c:pt idx="62">
                  <c:v>-33.790291000000003</c:v>
                </c:pt>
                <c:pt idx="63">
                  <c:v>-34.104633</c:v>
                </c:pt>
                <c:pt idx="64">
                  <c:v>-34.414982000000002</c:v>
                </c:pt>
                <c:pt idx="65">
                  <c:v>-34.746127999999999</c:v>
                </c:pt>
                <c:pt idx="66">
                  <c:v>-35.091766</c:v>
                </c:pt>
                <c:pt idx="67">
                  <c:v>-35.463245000000001</c:v>
                </c:pt>
                <c:pt idx="68">
                  <c:v>-35.877673999999999</c:v>
                </c:pt>
                <c:pt idx="69">
                  <c:v>-36.344959000000003</c:v>
                </c:pt>
                <c:pt idx="70">
                  <c:v>-36.851191999999998</c:v>
                </c:pt>
                <c:pt idx="71">
                  <c:v>-37.423931000000003</c:v>
                </c:pt>
                <c:pt idx="72">
                  <c:v>-38.055984000000002</c:v>
                </c:pt>
                <c:pt idx="73">
                  <c:v>-38.729996</c:v>
                </c:pt>
                <c:pt idx="74">
                  <c:v>-39.472575999999997</c:v>
                </c:pt>
                <c:pt idx="75">
                  <c:v>-40.249039000000003</c:v>
                </c:pt>
                <c:pt idx="76">
                  <c:v>-41.062325000000001</c:v>
                </c:pt>
                <c:pt idx="77">
                  <c:v>-41.917285999999997</c:v>
                </c:pt>
                <c:pt idx="78">
                  <c:v>-42.814895999999997</c:v>
                </c:pt>
                <c:pt idx="79">
                  <c:v>-43.718696999999999</c:v>
                </c:pt>
                <c:pt idx="80">
                  <c:v>-44.657333000000001</c:v>
                </c:pt>
                <c:pt idx="81">
                  <c:v>-45.524208000000002</c:v>
                </c:pt>
                <c:pt idx="82">
                  <c:v>-46.267871999999997</c:v>
                </c:pt>
                <c:pt idx="83">
                  <c:v>-46.842452999999999</c:v>
                </c:pt>
                <c:pt idx="84">
                  <c:v>-47.113953000000002</c:v>
                </c:pt>
                <c:pt idx="85">
                  <c:v>-47.022385</c:v>
                </c:pt>
                <c:pt idx="86">
                  <c:v>-46.623199</c:v>
                </c:pt>
                <c:pt idx="87">
                  <c:v>-45.967167000000003</c:v>
                </c:pt>
                <c:pt idx="88">
                  <c:v>-45.089179999999999</c:v>
                </c:pt>
                <c:pt idx="89">
                  <c:v>-44.122318</c:v>
                </c:pt>
                <c:pt idx="90">
                  <c:v>-43.167149000000002</c:v>
                </c:pt>
                <c:pt idx="91">
                  <c:v>-42.250152999999997</c:v>
                </c:pt>
                <c:pt idx="92">
                  <c:v>-41.355972000000001</c:v>
                </c:pt>
                <c:pt idx="93">
                  <c:v>-40.536014999999999</c:v>
                </c:pt>
                <c:pt idx="94">
                  <c:v>-39.785922999999997</c:v>
                </c:pt>
                <c:pt idx="95">
                  <c:v>-39.105831000000002</c:v>
                </c:pt>
                <c:pt idx="96">
                  <c:v>-38.474995</c:v>
                </c:pt>
                <c:pt idx="97">
                  <c:v>-37.899932999999997</c:v>
                </c:pt>
                <c:pt idx="98">
                  <c:v>-37.366225999999997</c:v>
                </c:pt>
                <c:pt idx="99">
                  <c:v>-36.862994999999998</c:v>
                </c:pt>
                <c:pt idx="100">
                  <c:v>-36.356541</c:v>
                </c:pt>
                <c:pt idx="101">
                  <c:v>-35.867038999999998</c:v>
                </c:pt>
                <c:pt idx="102">
                  <c:v>-35.397514000000001</c:v>
                </c:pt>
                <c:pt idx="103">
                  <c:v>-34.919426000000001</c:v>
                </c:pt>
                <c:pt idx="104">
                  <c:v>-34.464378000000004</c:v>
                </c:pt>
                <c:pt idx="105">
                  <c:v>-34.038058999999997</c:v>
                </c:pt>
                <c:pt idx="106">
                  <c:v>-33.622371999999999</c:v>
                </c:pt>
                <c:pt idx="107">
                  <c:v>-33.225074999999997</c:v>
                </c:pt>
                <c:pt idx="108">
                  <c:v>-32.830024999999999</c:v>
                </c:pt>
                <c:pt idx="109">
                  <c:v>-32.453732000000002</c:v>
                </c:pt>
                <c:pt idx="110">
                  <c:v>-32.033768000000002</c:v>
                </c:pt>
                <c:pt idx="111">
                  <c:v>-31.653286000000001</c:v>
                </c:pt>
                <c:pt idx="112">
                  <c:v>-31.226355000000002</c:v>
                </c:pt>
                <c:pt idx="113">
                  <c:v>-30.821612999999999</c:v>
                </c:pt>
                <c:pt idx="114">
                  <c:v>-30.391203000000001</c:v>
                </c:pt>
                <c:pt idx="115">
                  <c:v>-30.006418</c:v>
                </c:pt>
                <c:pt idx="116">
                  <c:v>-29.571898000000001</c:v>
                </c:pt>
                <c:pt idx="117">
                  <c:v>-29.180775000000001</c:v>
                </c:pt>
                <c:pt idx="118">
                  <c:v>-28.782394</c:v>
                </c:pt>
                <c:pt idx="119">
                  <c:v>-28.350914</c:v>
                </c:pt>
                <c:pt idx="120">
                  <c:v>-27.948694</c:v>
                </c:pt>
                <c:pt idx="121">
                  <c:v>-27.492885999999999</c:v>
                </c:pt>
                <c:pt idx="122">
                  <c:v>-27.098839000000002</c:v>
                </c:pt>
                <c:pt idx="123">
                  <c:v>-26.659870000000002</c:v>
                </c:pt>
                <c:pt idx="124">
                  <c:v>-26.259858999999999</c:v>
                </c:pt>
                <c:pt idx="125">
                  <c:v>-25.808287</c:v>
                </c:pt>
                <c:pt idx="126">
                  <c:v>-25.442322000000001</c:v>
                </c:pt>
                <c:pt idx="127">
                  <c:v>-24.985085999999999</c:v>
                </c:pt>
                <c:pt idx="128">
                  <c:v>-24.586786</c:v>
                </c:pt>
                <c:pt idx="129">
                  <c:v>-24.169231</c:v>
                </c:pt>
                <c:pt idx="130">
                  <c:v>-23.769344</c:v>
                </c:pt>
                <c:pt idx="131">
                  <c:v>-23.352535</c:v>
                </c:pt>
                <c:pt idx="132">
                  <c:v>-22.961271</c:v>
                </c:pt>
                <c:pt idx="133">
                  <c:v>-22.580241999999998</c:v>
                </c:pt>
                <c:pt idx="134">
                  <c:v>-22.213625</c:v>
                </c:pt>
                <c:pt idx="135">
                  <c:v>-21.882052999999999</c:v>
                </c:pt>
                <c:pt idx="136">
                  <c:v>-21.546047000000002</c:v>
                </c:pt>
                <c:pt idx="137">
                  <c:v>-21.213885999999999</c:v>
                </c:pt>
                <c:pt idx="138">
                  <c:v>-20.900814</c:v>
                </c:pt>
                <c:pt idx="139">
                  <c:v>-20.602079</c:v>
                </c:pt>
                <c:pt idx="140">
                  <c:v>-20.287724000000001</c:v>
                </c:pt>
                <c:pt idx="141">
                  <c:v>-20.016382</c:v>
                </c:pt>
                <c:pt idx="142">
                  <c:v>-19.765135000000001</c:v>
                </c:pt>
                <c:pt idx="143">
                  <c:v>-19.501149999999999</c:v>
                </c:pt>
                <c:pt idx="144">
                  <c:v>-19.265532</c:v>
                </c:pt>
                <c:pt idx="145">
                  <c:v>-19.025278</c:v>
                </c:pt>
                <c:pt idx="146">
                  <c:v>-18.792701999999998</c:v>
                </c:pt>
                <c:pt idx="147">
                  <c:v>-18.571608000000001</c:v>
                </c:pt>
                <c:pt idx="148">
                  <c:v>-18.361881</c:v>
                </c:pt>
                <c:pt idx="149">
                  <c:v>-18.113947</c:v>
                </c:pt>
                <c:pt idx="150">
                  <c:v>-17.890812</c:v>
                </c:pt>
                <c:pt idx="151">
                  <c:v>-17.658197000000001</c:v>
                </c:pt>
                <c:pt idx="152">
                  <c:v>-17.394043</c:v>
                </c:pt>
                <c:pt idx="153">
                  <c:v>-17.143335</c:v>
                </c:pt>
                <c:pt idx="154">
                  <c:v>-16.934584000000001</c:v>
                </c:pt>
                <c:pt idx="155">
                  <c:v>-16.713522000000001</c:v>
                </c:pt>
                <c:pt idx="156">
                  <c:v>-16.494281999999998</c:v>
                </c:pt>
                <c:pt idx="157">
                  <c:v>-16.323547000000001</c:v>
                </c:pt>
                <c:pt idx="158">
                  <c:v>-16.127008</c:v>
                </c:pt>
                <c:pt idx="159">
                  <c:v>-15.932741</c:v>
                </c:pt>
                <c:pt idx="160">
                  <c:v>-15.747030000000001</c:v>
                </c:pt>
                <c:pt idx="161">
                  <c:v>-15.562794999999999</c:v>
                </c:pt>
                <c:pt idx="162">
                  <c:v>-15.397181</c:v>
                </c:pt>
                <c:pt idx="163">
                  <c:v>-15.230596999999999</c:v>
                </c:pt>
                <c:pt idx="164">
                  <c:v>-15.084235</c:v>
                </c:pt>
                <c:pt idx="165">
                  <c:v>-14.945410000000001</c:v>
                </c:pt>
                <c:pt idx="166">
                  <c:v>-14.840228</c:v>
                </c:pt>
                <c:pt idx="167">
                  <c:v>-14.729969000000001</c:v>
                </c:pt>
                <c:pt idx="168">
                  <c:v>-14.644513</c:v>
                </c:pt>
                <c:pt idx="169">
                  <c:v>-14.525855</c:v>
                </c:pt>
                <c:pt idx="170">
                  <c:v>-14.466494000000001</c:v>
                </c:pt>
                <c:pt idx="171">
                  <c:v>-14.379052</c:v>
                </c:pt>
                <c:pt idx="172">
                  <c:v>-14.268195</c:v>
                </c:pt>
                <c:pt idx="173">
                  <c:v>-14.178671</c:v>
                </c:pt>
                <c:pt idx="174">
                  <c:v>-14.067296000000001</c:v>
                </c:pt>
                <c:pt idx="175">
                  <c:v>-13.946598</c:v>
                </c:pt>
                <c:pt idx="176">
                  <c:v>-13.840343000000001</c:v>
                </c:pt>
                <c:pt idx="177">
                  <c:v>-13.721009</c:v>
                </c:pt>
                <c:pt idx="178">
                  <c:v>-13.585445999999999</c:v>
                </c:pt>
                <c:pt idx="179">
                  <c:v>-13.520909</c:v>
                </c:pt>
                <c:pt idx="180">
                  <c:v>-13.378563</c:v>
                </c:pt>
                <c:pt idx="181">
                  <c:v>-13.307638000000001</c:v>
                </c:pt>
                <c:pt idx="182">
                  <c:v>-13.248163</c:v>
                </c:pt>
                <c:pt idx="183">
                  <c:v>-13.192064999999999</c:v>
                </c:pt>
                <c:pt idx="184">
                  <c:v>-13.123448</c:v>
                </c:pt>
                <c:pt idx="185">
                  <c:v>-13.083059</c:v>
                </c:pt>
                <c:pt idx="186">
                  <c:v>-13.004531</c:v>
                </c:pt>
                <c:pt idx="187">
                  <c:v>-12.952477</c:v>
                </c:pt>
                <c:pt idx="188">
                  <c:v>-12.901251999999999</c:v>
                </c:pt>
                <c:pt idx="189">
                  <c:v>-12.866781</c:v>
                </c:pt>
                <c:pt idx="190">
                  <c:v>-12.875829</c:v>
                </c:pt>
                <c:pt idx="191">
                  <c:v>-12.871133</c:v>
                </c:pt>
                <c:pt idx="192">
                  <c:v>-12.898543</c:v>
                </c:pt>
                <c:pt idx="193">
                  <c:v>-12.950008</c:v>
                </c:pt>
                <c:pt idx="194">
                  <c:v>-13.000608</c:v>
                </c:pt>
                <c:pt idx="195">
                  <c:v>-13.052396999999999</c:v>
                </c:pt>
                <c:pt idx="196">
                  <c:v>-13.098977</c:v>
                </c:pt>
                <c:pt idx="197">
                  <c:v>-13.135085999999999</c:v>
                </c:pt>
                <c:pt idx="198">
                  <c:v>-13.172207999999999</c:v>
                </c:pt>
                <c:pt idx="199">
                  <c:v>-13.202619</c:v>
                </c:pt>
                <c:pt idx="200">
                  <c:v>-13.219701000000001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E3-4597-9FB3-6CAA3004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01824"/>
        <c:axId val="107512192"/>
      </c:scatterChart>
      <c:valAx>
        <c:axId val="107501824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7512192"/>
        <c:crosses val="autoZero"/>
        <c:crossBetween val="midCat"/>
        <c:majorUnit val="2"/>
      </c:valAx>
      <c:valAx>
        <c:axId val="107512192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5018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100 MHz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3006025076638575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CLvsLO!$P$2</c:f>
              <c:strCache>
                <c:ptCount val="1"/>
                <c:pt idx="0">
                  <c:v> 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CLvsLO!$P$5:$P$205</c:f>
              <c:numCache>
                <c:formatCode>General</c:formatCode>
                <c:ptCount val="201"/>
                <c:pt idx="0">
                  <c:v>-20.891228000000002</c:v>
                </c:pt>
                <c:pt idx="1">
                  <c:v>-20.330438999999998</c:v>
                </c:pt>
                <c:pt idx="2">
                  <c:v>-19.69322</c:v>
                </c:pt>
                <c:pt idx="3">
                  <c:v>-18.897742999999998</c:v>
                </c:pt>
                <c:pt idx="4">
                  <c:v>-17.918028</c:v>
                </c:pt>
                <c:pt idx="5">
                  <c:v>-16.949863000000001</c:v>
                </c:pt>
                <c:pt idx="6">
                  <c:v>-15.964181</c:v>
                </c:pt>
                <c:pt idx="7">
                  <c:v>-14.70983</c:v>
                </c:pt>
                <c:pt idx="8">
                  <c:v>-13.414198000000001</c:v>
                </c:pt>
                <c:pt idx="9">
                  <c:v>-12.163721000000001</c:v>
                </c:pt>
                <c:pt idx="10">
                  <c:v>-10.820751</c:v>
                </c:pt>
                <c:pt idx="11">
                  <c:v>-9.6548023000000001</c:v>
                </c:pt>
                <c:pt idx="12">
                  <c:v>-8.7081499000000004</c:v>
                </c:pt>
                <c:pt idx="13">
                  <c:v>-7.9127397999999998</c:v>
                </c:pt>
                <c:pt idx="14">
                  <c:v>-7.4088564000000003</c:v>
                </c:pt>
                <c:pt idx="15">
                  <c:v>-7.1534804999999997</c:v>
                </c:pt>
                <c:pt idx="16">
                  <c:v>-7.0596008000000001</c:v>
                </c:pt>
                <c:pt idx="17">
                  <c:v>-7.1240848999999997</c:v>
                </c:pt>
                <c:pt idx="18">
                  <c:v>-7.2802730000000002</c:v>
                </c:pt>
                <c:pt idx="19">
                  <c:v>-7.4243816999999996</c:v>
                </c:pt>
                <c:pt idx="20">
                  <c:v>-7.5826941000000003</c:v>
                </c:pt>
                <c:pt idx="21">
                  <c:v>-7.7121982999999998</c:v>
                </c:pt>
                <c:pt idx="22">
                  <c:v>-7.8225226000000001</c:v>
                </c:pt>
                <c:pt idx="23">
                  <c:v>-7.9106774</c:v>
                </c:pt>
                <c:pt idx="24">
                  <c:v>-7.9884782000000003</c:v>
                </c:pt>
                <c:pt idx="25">
                  <c:v>-8.0480356000000004</c:v>
                </c:pt>
                <c:pt idx="26">
                  <c:v>-8.0875225000000004</c:v>
                </c:pt>
                <c:pt idx="27">
                  <c:v>-8.1341590999999998</c:v>
                </c:pt>
                <c:pt idx="28">
                  <c:v>-8.1689281000000005</c:v>
                </c:pt>
                <c:pt idx="29">
                  <c:v>-8.2145357000000008</c:v>
                </c:pt>
                <c:pt idx="30">
                  <c:v>-8.2427778000000007</c:v>
                </c:pt>
                <c:pt idx="31">
                  <c:v>-8.2801484999999992</c:v>
                </c:pt>
                <c:pt idx="32">
                  <c:v>-8.2924004</c:v>
                </c:pt>
                <c:pt idx="33">
                  <c:v>-8.2949885999999999</c:v>
                </c:pt>
                <c:pt idx="34">
                  <c:v>-8.2815571000000006</c:v>
                </c:pt>
                <c:pt idx="35">
                  <c:v>-8.2543305999999994</c:v>
                </c:pt>
                <c:pt idx="36">
                  <c:v>-8.2192822000000003</c:v>
                </c:pt>
                <c:pt idx="37">
                  <c:v>-8.1839513999999998</c:v>
                </c:pt>
                <c:pt idx="38">
                  <c:v>-8.1434602999999992</c:v>
                </c:pt>
                <c:pt idx="39">
                  <c:v>-8.1069107000000002</c:v>
                </c:pt>
                <c:pt idx="40">
                  <c:v>-8.0738629999999993</c:v>
                </c:pt>
                <c:pt idx="41">
                  <c:v>-8.0484591000000005</c:v>
                </c:pt>
                <c:pt idx="42">
                  <c:v>-8.0251713000000002</c:v>
                </c:pt>
                <c:pt idx="43">
                  <c:v>-8.0105456999999998</c:v>
                </c:pt>
                <c:pt idx="44">
                  <c:v>-8.0014962999999995</c:v>
                </c:pt>
                <c:pt idx="45">
                  <c:v>-7.9999970999999999</c:v>
                </c:pt>
                <c:pt idx="46">
                  <c:v>-8.0020447000000008</c:v>
                </c:pt>
                <c:pt idx="47">
                  <c:v>-8.0109443999999996</c:v>
                </c:pt>
                <c:pt idx="48">
                  <c:v>-8.0201615999999998</c:v>
                </c:pt>
                <c:pt idx="49">
                  <c:v>-8.0327529999999996</c:v>
                </c:pt>
                <c:pt idx="50">
                  <c:v>-8.0444478999999998</c:v>
                </c:pt>
                <c:pt idx="51">
                  <c:v>-8.0610341999999999</c:v>
                </c:pt>
                <c:pt idx="52">
                  <c:v>-8.0822430000000001</c:v>
                </c:pt>
                <c:pt idx="53">
                  <c:v>-8.1032314000000003</c:v>
                </c:pt>
                <c:pt idx="54">
                  <c:v>-8.1291007999999998</c:v>
                </c:pt>
                <c:pt idx="55">
                  <c:v>-8.1588744999999996</c:v>
                </c:pt>
                <c:pt idx="56">
                  <c:v>-8.1845607999999999</c:v>
                </c:pt>
                <c:pt idx="57">
                  <c:v>-8.2085056000000005</c:v>
                </c:pt>
                <c:pt idx="58">
                  <c:v>-8.3236884999999994</c:v>
                </c:pt>
                <c:pt idx="59">
                  <c:v>-8.3429155000000002</c:v>
                </c:pt>
                <c:pt idx="60">
                  <c:v>-8.3514824000000001</c:v>
                </c:pt>
                <c:pt idx="61">
                  <c:v>-8.3630972000000003</c:v>
                </c:pt>
                <c:pt idx="62">
                  <c:v>-8.3602734000000005</c:v>
                </c:pt>
                <c:pt idx="63">
                  <c:v>-8.2655124999999998</c:v>
                </c:pt>
                <c:pt idx="64">
                  <c:v>-8.2654495000000008</c:v>
                </c:pt>
                <c:pt idx="65">
                  <c:v>-8.2730198000000001</c:v>
                </c:pt>
                <c:pt idx="66">
                  <c:v>-8.2917166000000009</c:v>
                </c:pt>
                <c:pt idx="67">
                  <c:v>-8.3336830000000006</c:v>
                </c:pt>
                <c:pt idx="68">
                  <c:v>-8.3816977000000001</c:v>
                </c:pt>
                <c:pt idx="69">
                  <c:v>-8.4381761999999991</c:v>
                </c:pt>
                <c:pt idx="70">
                  <c:v>-8.4983435000000007</c:v>
                </c:pt>
                <c:pt idx="71">
                  <c:v>-8.5644588000000006</c:v>
                </c:pt>
                <c:pt idx="72">
                  <c:v>-8.6253537999999992</c:v>
                </c:pt>
                <c:pt idx="73">
                  <c:v>-8.6813535999999996</c:v>
                </c:pt>
                <c:pt idx="74">
                  <c:v>-8.7396259000000001</c:v>
                </c:pt>
                <c:pt idx="75">
                  <c:v>-8.8089647000000006</c:v>
                </c:pt>
                <c:pt idx="76">
                  <c:v>-8.8695325999999994</c:v>
                </c:pt>
                <c:pt idx="77">
                  <c:v>-8.9129295000000006</c:v>
                </c:pt>
                <c:pt idx="78">
                  <c:v>-8.9613227999999996</c:v>
                </c:pt>
                <c:pt idx="79">
                  <c:v>-8.9979619999999993</c:v>
                </c:pt>
                <c:pt idx="80">
                  <c:v>-9.0160397999999997</c:v>
                </c:pt>
                <c:pt idx="81">
                  <c:v>-9.0349187999999998</c:v>
                </c:pt>
                <c:pt idx="82">
                  <c:v>-9.0548400999999998</c:v>
                </c:pt>
                <c:pt idx="83">
                  <c:v>-9.0835600000000003</c:v>
                </c:pt>
                <c:pt idx="84">
                  <c:v>-9.1061621000000006</c:v>
                </c:pt>
                <c:pt idx="85">
                  <c:v>-9.1303158</c:v>
                </c:pt>
                <c:pt idx="86">
                  <c:v>-9.1390095000000002</c:v>
                </c:pt>
                <c:pt idx="87">
                  <c:v>-9.1492643000000005</c:v>
                </c:pt>
                <c:pt idx="88">
                  <c:v>-9.1371345999999996</c:v>
                </c:pt>
                <c:pt idx="89">
                  <c:v>-9.1257391000000005</c:v>
                </c:pt>
                <c:pt idx="90">
                  <c:v>-9.1149415999999999</c:v>
                </c:pt>
                <c:pt idx="91">
                  <c:v>-9.1109895999999999</c:v>
                </c:pt>
                <c:pt idx="92">
                  <c:v>-9.1045265000000004</c:v>
                </c:pt>
                <c:pt idx="93">
                  <c:v>-9.1002264000000004</c:v>
                </c:pt>
                <c:pt idx="94">
                  <c:v>-9.1015244000000006</c:v>
                </c:pt>
                <c:pt idx="95">
                  <c:v>-9.1004944000000005</c:v>
                </c:pt>
                <c:pt idx="96">
                  <c:v>-9.0954142000000004</c:v>
                </c:pt>
                <c:pt idx="97">
                  <c:v>-9.0966368000000006</c:v>
                </c:pt>
                <c:pt idx="98">
                  <c:v>-9.1010647000000002</c:v>
                </c:pt>
                <c:pt idx="99">
                  <c:v>-9.1013888999999999</c:v>
                </c:pt>
                <c:pt idx="100">
                  <c:v>-9.1039323999999997</c:v>
                </c:pt>
                <c:pt idx="101">
                  <c:v>-9.1037169000000002</c:v>
                </c:pt>
                <c:pt idx="102">
                  <c:v>-9.1094960999999994</c:v>
                </c:pt>
                <c:pt idx="103">
                  <c:v>-9.1152353000000002</c:v>
                </c:pt>
                <c:pt idx="104">
                  <c:v>-9.1184711000000007</c:v>
                </c:pt>
                <c:pt idx="105">
                  <c:v>-9.1164836999999999</c:v>
                </c:pt>
                <c:pt idx="106">
                  <c:v>-9.1211281</c:v>
                </c:pt>
                <c:pt idx="107">
                  <c:v>-9.1169624000000002</c:v>
                </c:pt>
                <c:pt idx="108">
                  <c:v>-9.1134739000000007</c:v>
                </c:pt>
                <c:pt idx="109">
                  <c:v>-9.1111878999999991</c:v>
                </c:pt>
                <c:pt idx="110">
                  <c:v>-9.1120090000000005</c:v>
                </c:pt>
                <c:pt idx="111">
                  <c:v>-9.1163197</c:v>
                </c:pt>
                <c:pt idx="112">
                  <c:v>-9.1264094999999994</c:v>
                </c:pt>
                <c:pt idx="113">
                  <c:v>-9.1327028000000006</c:v>
                </c:pt>
                <c:pt idx="114">
                  <c:v>-9.1436291000000001</c:v>
                </c:pt>
                <c:pt idx="115">
                  <c:v>-9.1604586000000001</c:v>
                </c:pt>
                <c:pt idx="116">
                  <c:v>-9.1740273999999999</c:v>
                </c:pt>
                <c:pt idx="117">
                  <c:v>-9.1895123000000005</c:v>
                </c:pt>
                <c:pt idx="118">
                  <c:v>-9.2067738000000006</c:v>
                </c:pt>
                <c:pt idx="119">
                  <c:v>-9.2350329999999996</c:v>
                </c:pt>
                <c:pt idx="120">
                  <c:v>-9.2582377999999999</c:v>
                </c:pt>
                <c:pt idx="121">
                  <c:v>-9.2857465999999995</c:v>
                </c:pt>
                <c:pt idx="122">
                  <c:v>-9.3154879000000008</c:v>
                </c:pt>
                <c:pt idx="123">
                  <c:v>-9.3457413000000003</c:v>
                </c:pt>
                <c:pt idx="124">
                  <c:v>-9.3674803000000004</c:v>
                </c:pt>
                <c:pt idx="125">
                  <c:v>-9.3914165000000001</c:v>
                </c:pt>
                <c:pt idx="126">
                  <c:v>-9.4061059999999994</c:v>
                </c:pt>
                <c:pt idx="127">
                  <c:v>-9.4153509</c:v>
                </c:pt>
                <c:pt idx="128">
                  <c:v>-9.4258156</c:v>
                </c:pt>
                <c:pt idx="129">
                  <c:v>-9.4316663999999992</c:v>
                </c:pt>
                <c:pt idx="130">
                  <c:v>-9.4409589999999994</c:v>
                </c:pt>
                <c:pt idx="131">
                  <c:v>-9.4485197000000003</c:v>
                </c:pt>
                <c:pt idx="132">
                  <c:v>-9.4607486999999999</c:v>
                </c:pt>
                <c:pt idx="133">
                  <c:v>-9.4824123</c:v>
                </c:pt>
                <c:pt idx="134">
                  <c:v>-9.5035763000000006</c:v>
                </c:pt>
                <c:pt idx="135">
                  <c:v>-9.5182123000000001</c:v>
                </c:pt>
                <c:pt idx="136">
                  <c:v>-9.5376662999999997</c:v>
                </c:pt>
                <c:pt idx="137">
                  <c:v>-9.5632848999999993</c:v>
                </c:pt>
                <c:pt idx="138">
                  <c:v>-9.5834674999999994</c:v>
                </c:pt>
                <c:pt idx="139">
                  <c:v>-9.6095018000000003</c:v>
                </c:pt>
                <c:pt idx="140">
                  <c:v>-9.6358738000000006</c:v>
                </c:pt>
                <c:pt idx="141">
                  <c:v>-9.6741609999999998</c:v>
                </c:pt>
                <c:pt idx="142">
                  <c:v>-9.7009372999999997</c:v>
                </c:pt>
                <c:pt idx="143">
                  <c:v>-9.7307339000000006</c:v>
                </c:pt>
                <c:pt idx="144">
                  <c:v>-9.7592792999999993</c:v>
                </c:pt>
                <c:pt idx="145">
                  <c:v>-9.8189173000000007</c:v>
                </c:pt>
                <c:pt idx="146">
                  <c:v>-9.8654594000000007</c:v>
                </c:pt>
                <c:pt idx="147">
                  <c:v>-9.9319334000000001</c:v>
                </c:pt>
                <c:pt idx="148">
                  <c:v>-10.005185000000001</c:v>
                </c:pt>
                <c:pt idx="149">
                  <c:v>-10.079212999999999</c:v>
                </c:pt>
                <c:pt idx="150">
                  <c:v>-10.104085</c:v>
                </c:pt>
                <c:pt idx="151">
                  <c:v>-10.133156</c:v>
                </c:pt>
                <c:pt idx="152">
                  <c:v>-10.134682</c:v>
                </c:pt>
                <c:pt idx="153">
                  <c:v>-10.112667999999999</c:v>
                </c:pt>
                <c:pt idx="154">
                  <c:v>-10.069653000000001</c:v>
                </c:pt>
                <c:pt idx="155">
                  <c:v>-10.040398</c:v>
                </c:pt>
                <c:pt idx="156">
                  <c:v>-9.9944848999999998</c:v>
                </c:pt>
                <c:pt idx="157">
                  <c:v>-9.9478940999999992</c:v>
                </c:pt>
                <c:pt idx="158">
                  <c:v>-9.9072866000000008</c:v>
                </c:pt>
                <c:pt idx="159">
                  <c:v>-9.8894424000000001</c:v>
                </c:pt>
                <c:pt idx="160">
                  <c:v>-9.8824272000000004</c:v>
                </c:pt>
                <c:pt idx="161">
                  <c:v>-9.8975182000000004</c:v>
                </c:pt>
                <c:pt idx="162">
                  <c:v>-9.9320660000000007</c:v>
                </c:pt>
                <c:pt idx="163">
                  <c:v>-9.9888619999999992</c:v>
                </c:pt>
                <c:pt idx="164">
                  <c:v>-10.051841</c:v>
                </c:pt>
                <c:pt idx="165">
                  <c:v>-10.127700000000001</c:v>
                </c:pt>
                <c:pt idx="166">
                  <c:v>-10.205503</c:v>
                </c:pt>
                <c:pt idx="167">
                  <c:v>-10.297604</c:v>
                </c:pt>
                <c:pt idx="168">
                  <c:v>-10.383201</c:v>
                </c:pt>
                <c:pt idx="169">
                  <c:v>-10.473133000000001</c:v>
                </c:pt>
                <c:pt idx="170">
                  <c:v>-10.569264</c:v>
                </c:pt>
                <c:pt idx="171">
                  <c:v>-10.675992000000001</c:v>
                </c:pt>
                <c:pt idx="172">
                  <c:v>-10.775185</c:v>
                </c:pt>
                <c:pt idx="173">
                  <c:v>-10.883285000000001</c:v>
                </c:pt>
                <c:pt idx="174">
                  <c:v>-11.012988999999999</c:v>
                </c:pt>
                <c:pt idx="175">
                  <c:v>-11.132864</c:v>
                </c:pt>
                <c:pt idx="176">
                  <c:v>-11.263309</c:v>
                </c:pt>
                <c:pt idx="177">
                  <c:v>-11.404461</c:v>
                </c:pt>
                <c:pt idx="178">
                  <c:v>-11.560072999999999</c:v>
                </c:pt>
                <c:pt idx="179">
                  <c:v>-11.707860999999999</c:v>
                </c:pt>
                <c:pt idx="180">
                  <c:v>-11.876723</c:v>
                </c:pt>
                <c:pt idx="181">
                  <c:v>-12.046004999999999</c:v>
                </c:pt>
                <c:pt idx="182">
                  <c:v>-12.235533</c:v>
                </c:pt>
                <c:pt idx="183">
                  <c:v>-12.413117</c:v>
                </c:pt>
                <c:pt idx="184">
                  <c:v>-12.607048000000001</c:v>
                </c:pt>
                <c:pt idx="185">
                  <c:v>-12.827719</c:v>
                </c:pt>
                <c:pt idx="186">
                  <c:v>-13.048142</c:v>
                </c:pt>
                <c:pt idx="187">
                  <c:v>-13.292176</c:v>
                </c:pt>
                <c:pt idx="188">
                  <c:v>-13.553893</c:v>
                </c:pt>
                <c:pt idx="189">
                  <c:v>-13.807124999999999</c:v>
                </c:pt>
                <c:pt idx="190">
                  <c:v>-14.101285000000001</c:v>
                </c:pt>
                <c:pt idx="191">
                  <c:v>-14.491432</c:v>
                </c:pt>
                <c:pt idx="192">
                  <c:v>-14.878577</c:v>
                </c:pt>
                <c:pt idx="193">
                  <c:v>-15.227185</c:v>
                </c:pt>
                <c:pt idx="194">
                  <c:v>-15.792308</c:v>
                </c:pt>
                <c:pt idx="195">
                  <c:v>-16.549477</c:v>
                </c:pt>
                <c:pt idx="196">
                  <c:v>-18.088260999999999</c:v>
                </c:pt>
                <c:pt idx="197">
                  <c:v>-18.814737000000001</c:v>
                </c:pt>
                <c:pt idx="198">
                  <c:v>-19.909044000000002</c:v>
                </c:pt>
                <c:pt idx="199">
                  <c:v>-20.746158999999999</c:v>
                </c:pt>
                <c:pt idx="200">
                  <c:v>-21.287842000000001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7-47F2-AEE6-D90D414920C9}"/>
            </c:ext>
          </c:extLst>
        </c:ser>
        <c:ser>
          <c:idx val="2"/>
          <c:order val="1"/>
          <c:tx>
            <c:strRef>
              <c:f>CLvsLO!$Q$2</c:f>
              <c:strCache>
                <c:ptCount val="1"/>
                <c:pt idx="0">
                  <c:v> 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-56.804183999999999</c:v>
                </c:pt>
                <c:pt idx="1">
                  <c:v>-48.607501999999997</c:v>
                </c:pt>
                <c:pt idx="2">
                  <c:v>-39.758865</c:v>
                </c:pt>
                <c:pt idx="3">
                  <c:v>-30.623280000000001</c:v>
                </c:pt>
                <c:pt idx="4">
                  <c:v>-25.470068000000001</c:v>
                </c:pt>
                <c:pt idx="5">
                  <c:v>-21.233592999999999</c:v>
                </c:pt>
                <c:pt idx="6">
                  <c:v>-19.551615000000002</c:v>
                </c:pt>
                <c:pt idx="7">
                  <c:v>-17.977281999999999</c:v>
                </c:pt>
                <c:pt idx="8">
                  <c:v>-16.558052</c:v>
                </c:pt>
                <c:pt idx="9">
                  <c:v>-14.981723000000001</c:v>
                </c:pt>
                <c:pt idx="10">
                  <c:v>-13.048719</c:v>
                </c:pt>
                <c:pt idx="11">
                  <c:v>-11.509411</c:v>
                </c:pt>
                <c:pt idx="12">
                  <c:v>-10.232275</c:v>
                </c:pt>
                <c:pt idx="13">
                  <c:v>-8.9763765000000006</c:v>
                </c:pt>
                <c:pt idx="14">
                  <c:v>-8.3016977000000001</c:v>
                </c:pt>
                <c:pt idx="15">
                  <c:v>-7.9382811000000002</c:v>
                </c:pt>
                <c:pt idx="16">
                  <c:v>-7.6393123000000003</c:v>
                </c:pt>
                <c:pt idx="17">
                  <c:v>-7.6723337000000003</c:v>
                </c:pt>
                <c:pt idx="18">
                  <c:v>-7.8946857000000001</c:v>
                </c:pt>
                <c:pt idx="19">
                  <c:v>-8.0392389000000009</c:v>
                </c:pt>
                <c:pt idx="20">
                  <c:v>-8.2879248000000008</c:v>
                </c:pt>
                <c:pt idx="21">
                  <c:v>-8.4803990999999996</c:v>
                </c:pt>
                <c:pt idx="22">
                  <c:v>-8.6462412000000004</c:v>
                </c:pt>
                <c:pt idx="23">
                  <c:v>-8.7308740999999994</c:v>
                </c:pt>
                <c:pt idx="24">
                  <c:v>-8.7956762000000008</c:v>
                </c:pt>
                <c:pt idx="25">
                  <c:v>-8.8048134000000005</c:v>
                </c:pt>
                <c:pt idx="26">
                  <c:v>-8.7942266</c:v>
                </c:pt>
                <c:pt idx="27">
                  <c:v>-8.7826672000000006</c:v>
                </c:pt>
                <c:pt idx="28">
                  <c:v>-8.7788105000000005</c:v>
                </c:pt>
                <c:pt idx="29">
                  <c:v>-8.7900142999999993</c:v>
                </c:pt>
                <c:pt idx="30">
                  <c:v>-8.7912663999999996</c:v>
                </c:pt>
                <c:pt idx="31">
                  <c:v>-8.7985276999999993</c:v>
                </c:pt>
                <c:pt idx="32">
                  <c:v>-8.7679776999999994</c:v>
                </c:pt>
                <c:pt idx="33">
                  <c:v>-8.7253655999999999</c:v>
                </c:pt>
                <c:pt idx="34">
                  <c:v>-8.6843243000000001</c:v>
                </c:pt>
                <c:pt idx="35">
                  <c:v>-8.6207274999999992</c:v>
                </c:pt>
                <c:pt idx="36">
                  <c:v>-8.5586786000000004</c:v>
                </c:pt>
                <c:pt idx="37">
                  <c:v>-8.5249605000000006</c:v>
                </c:pt>
                <c:pt idx="38">
                  <c:v>-8.4831924000000001</c:v>
                </c:pt>
                <c:pt idx="39">
                  <c:v>-8.4556445999999994</c:v>
                </c:pt>
                <c:pt idx="40">
                  <c:v>-8.4266719999999999</c:v>
                </c:pt>
                <c:pt idx="41">
                  <c:v>-8.4256430000000009</c:v>
                </c:pt>
                <c:pt idx="42">
                  <c:v>-8.4197617000000005</c:v>
                </c:pt>
                <c:pt idx="43">
                  <c:v>-8.4224682000000008</c:v>
                </c:pt>
                <c:pt idx="44">
                  <c:v>-8.4255361999999998</c:v>
                </c:pt>
                <c:pt idx="45">
                  <c:v>-8.4597701999999995</c:v>
                </c:pt>
                <c:pt idx="46">
                  <c:v>-8.4957665999999996</c:v>
                </c:pt>
                <c:pt idx="47">
                  <c:v>-8.5247650000000004</c:v>
                </c:pt>
                <c:pt idx="48">
                  <c:v>-8.5514907999999998</c:v>
                </c:pt>
                <c:pt idx="49">
                  <c:v>-8.5847157999999997</c:v>
                </c:pt>
                <c:pt idx="50">
                  <c:v>-8.5982112999999991</c:v>
                </c:pt>
                <c:pt idx="51">
                  <c:v>-8.6090260000000001</c:v>
                </c:pt>
                <c:pt idx="52">
                  <c:v>-8.6122732000000006</c:v>
                </c:pt>
                <c:pt idx="53">
                  <c:v>-8.6271152000000004</c:v>
                </c:pt>
                <c:pt idx="54">
                  <c:v>-8.6376676999999997</c:v>
                </c:pt>
                <c:pt idx="55">
                  <c:v>-8.6494236000000004</c:v>
                </c:pt>
                <c:pt idx="56">
                  <c:v>-8.6556920999999996</c:v>
                </c:pt>
                <c:pt idx="57">
                  <c:v>-8.6703329</c:v>
                </c:pt>
                <c:pt idx="58">
                  <c:v>-8.6861238000000007</c:v>
                </c:pt>
                <c:pt idx="59">
                  <c:v>-8.6884221999999998</c:v>
                </c:pt>
                <c:pt idx="60">
                  <c:v>-8.7005329000000007</c:v>
                </c:pt>
                <c:pt idx="61">
                  <c:v>-8.7077559999999998</c:v>
                </c:pt>
                <c:pt idx="62">
                  <c:v>-8.7331141999999993</c:v>
                </c:pt>
                <c:pt idx="63">
                  <c:v>-8.7549352999999996</c:v>
                </c:pt>
                <c:pt idx="64">
                  <c:v>-8.8065175999999994</c:v>
                </c:pt>
                <c:pt idx="65">
                  <c:v>-8.8621922000000009</c:v>
                </c:pt>
                <c:pt idx="66">
                  <c:v>-8.9441670999999996</c:v>
                </c:pt>
                <c:pt idx="67">
                  <c:v>-9.0277510000000003</c:v>
                </c:pt>
                <c:pt idx="68">
                  <c:v>-9.1316155999999999</c:v>
                </c:pt>
                <c:pt idx="69">
                  <c:v>-9.2355213000000003</c:v>
                </c:pt>
                <c:pt idx="70">
                  <c:v>-9.3352442</c:v>
                </c:pt>
                <c:pt idx="71">
                  <c:v>-9.4245148000000007</c:v>
                </c:pt>
                <c:pt idx="72">
                  <c:v>-9.5018425000000004</c:v>
                </c:pt>
                <c:pt idx="73">
                  <c:v>-9.5695314000000007</c:v>
                </c:pt>
                <c:pt idx="74">
                  <c:v>-9.6174555000000002</c:v>
                </c:pt>
                <c:pt idx="75">
                  <c:v>-9.6877288999999998</c:v>
                </c:pt>
                <c:pt idx="76">
                  <c:v>-9.7476071999999991</c:v>
                </c:pt>
                <c:pt idx="77">
                  <c:v>-9.8029346000000004</c:v>
                </c:pt>
                <c:pt idx="78">
                  <c:v>-9.8470697000000005</c:v>
                </c:pt>
                <c:pt idx="79">
                  <c:v>-9.8825903000000004</c:v>
                </c:pt>
                <c:pt idx="80">
                  <c:v>-9.8906345000000009</c:v>
                </c:pt>
                <c:pt idx="81">
                  <c:v>-9.8951119999999992</c:v>
                </c:pt>
                <c:pt idx="82">
                  <c:v>-9.8906269000000009</c:v>
                </c:pt>
                <c:pt idx="83">
                  <c:v>-9.8801822999999995</c:v>
                </c:pt>
                <c:pt idx="84">
                  <c:v>-9.8711699999999993</c:v>
                </c:pt>
                <c:pt idx="85">
                  <c:v>-9.8630885999999993</c:v>
                </c:pt>
                <c:pt idx="86">
                  <c:v>-9.8533649000000008</c:v>
                </c:pt>
                <c:pt idx="87">
                  <c:v>-9.8400277999999997</c:v>
                </c:pt>
                <c:pt idx="88">
                  <c:v>-9.8184328000000001</c:v>
                </c:pt>
                <c:pt idx="89">
                  <c:v>-9.7897262999999999</c:v>
                </c:pt>
                <c:pt idx="90">
                  <c:v>-9.7496489999999998</c:v>
                </c:pt>
                <c:pt idx="91">
                  <c:v>-9.7022437999999998</c:v>
                </c:pt>
                <c:pt idx="92">
                  <c:v>-9.6429671999999993</c:v>
                </c:pt>
                <c:pt idx="93">
                  <c:v>-9.5924663999999993</c:v>
                </c:pt>
                <c:pt idx="94">
                  <c:v>-9.5523539</c:v>
                </c:pt>
                <c:pt idx="95">
                  <c:v>-9.5270939000000006</c:v>
                </c:pt>
                <c:pt idx="96">
                  <c:v>-9.5045070999999997</c:v>
                </c:pt>
                <c:pt idx="97">
                  <c:v>-9.5062064999999993</c:v>
                </c:pt>
                <c:pt idx="98">
                  <c:v>-9.5164623000000006</c:v>
                </c:pt>
                <c:pt idx="99">
                  <c:v>-9.5354080000000003</c:v>
                </c:pt>
                <c:pt idx="100">
                  <c:v>-9.5717219999999994</c:v>
                </c:pt>
                <c:pt idx="101">
                  <c:v>-9.5839748</c:v>
                </c:pt>
                <c:pt idx="102">
                  <c:v>-9.6229315</c:v>
                </c:pt>
                <c:pt idx="103">
                  <c:v>-9.6523789999999998</c:v>
                </c:pt>
                <c:pt idx="104">
                  <c:v>-9.6886662999999995</c:v>
                </c:pt>
                <c:pt idx="105">
                  <c:v>-9.6780214000000004</c:v>
                </c:pt>
                <c:pt idx="106">
                  <c:v>-9.7094830999999999</c:v>
                </c:pt>
                <c:pt idx="107">
                  <c:v>-9.7080040000000007</c:v>
                </c:pt>
                <c:pt idx="108">
                  <c:v>-9.7411127000000004</c:v>
                </c:pt>
                <c:pt idx="109">
                  <c:v>-9.7278947999999996</c:v>
                </c:pt>
                <c:pt idx="110">
                  <c:v>-9.7467155000000005</c:v>
                </c:pt>
                <c:pt idx="111">
                  <c:v>-9.7698602999999995</c:v>
                </c:pt>
                <c:pt idx="112">
                  <c:v>-9.8196086999999999</c:v>
                </c:pt>
                <c:pt idx="113">
                  <c:v>-9.8331078999999999</c:v>
                </c:pt>
                <c:pt idx="114">
                  <c:v>-9.8543005000000008</c:v>
                </c:pt>
                <c:pt idx="115">
                  <c:v>-9.8878822</c:v>
                </c:pt>
                <c:pt idx="116">
                  <c:v>-9.9106015999999997</c:v>
                </c:pt>
                <c:pt idx="117">
                  <c:v>-9.9136924999999998</c:v>
                </c:pt>
                <c:pt idx="118">
                  <c:v>-9.8965235000000007</c:v>
                </c:pt>
                <c:pt idx="119">
                  <c:v>-9.9252844000000007</c:v>
                </c:pt>
                <c:pt idx="120">
                  <c:v>-9.925478</c:v>
                </c:pt>
                <c:pt idx="121">
                  <c:v>-9.9524679000000003</c:v>
                </c:pt>
                <c:pt idx="122">
                  <c:v>-9.9588490000000007</c:v>
                </c:pt>
                <c:pt idx="123">
                  <c:v>-9.9863882000000004</c:v>
                </c:pt>
                <c:pt idx="124">
                  <c:v>-9.9896612000000005</c:v>
                </c:pt>
                <c:pt idx="125">
                  <c:v>-10.004113</c:v>
                </c:pt>
                <c:pt idx="126">
                  <c:v>-10.002312</c:v>
                </c:pt>
                <c:pt idx="127">
                  <c:v>-9.9855117999999994</c:v>
                </c:pt>
                <c:pt idx="128">
                  <c:v>-9.9914055000000008</c:v>
                </c:pt>
                <c:pt idx="129">
                  <c:v>-9.9958372000000004</c:v>
                </c:pt>
                <c:pt idx="130">
                  <c:v>-10.037896</c:v>
                </c:pt>
                <c:pt idx="131">
                  <c:v>-10.041817</c:v>
                </c:pt>
                <c:pt idx="132">
                  <c:v>-10.078576</c:v>
                </c:pt>
                <c:pt idx="133">
                  <c:v>-10.120047</c:v>
                </c:pt>
                <c:pt idx="134">
                  <c:v>-10.182601999999999</c:v>
                </c:pt>
                <c:pt idx="135">
                  <c:v>-10.211081999999999</c:v>
                </c:pt>
                <c:pt idx="136">
                  <c:v>-10.251167000000001</c:v>
                </c:pt>
                <c:pt idx="137">
                  <c:v>-10.319784</c:v>
                </c:pt>
                <c:pt idx="138">
                  <c:v>-10.359022</c:v>
                </c:pt>
                <c:pt idx="139">
                  <c:v>-10.413758</c:v>
                </c:pt>
                <c:pt idx="140">
                  <c:v>-10.436951000000001</c:v>
                </c:pt>
                <c:pt idx="141">
                  <c:v>-10.492864000000001</c:v>
                </c:pt>
                <c:pt idx="142">
                  <c:v>-10.508397</c:v>
                </c:pt>
                <c:pt idx="143">
                  <c:v>-10.547079999999999</c:v>
                </c:pt>
                <c:pt idx="144">
                  <c:v>-10.550357999999999</c:v>
                </c:pt>
                <c:pt idx="145">
                  <c:v>-10.611107000000001</c:v>
                </c:pt>
                <c:pt idx="146">
                  <c:v>-10.646879</c:v>
                </c:pt>
                <c:pt idx="147">
                  <c:v>-10.732623</c:v>
                </c:pt>
                <c:pt idx="148">
                  <c:v>-10.817963000000001</c:v>
                </c:pt>
                <c:pt idx="149">
                  <c:v>-10.904325999999999</c:v>
                </c:pt>
                <c:pt idx="150">
                  <c:v>-10.943523000000001</c:v>
                </c:pt>
                <c:pt idx="151">
                  <c:v>-10.982780999999999</c:v>
                </c:pt>
                <c:pt idx="152">
                  <c:v>-10.98179</c:v>
                </c:pt>
                <c:pt idx="153">
                  <c:v>-10.962597000000001</c:v>
                </c:pt>
                <c:pt idx="154">
                  <c:v>-10.91615</c:v>
                </c:pt>
                <c:pt idx="155">
                  <c:v>-10.877838000000001</c:v>
                </c:pt>
                <c:pt idx="156">
                  <c:v>-10.840347</c:v>
                </c:pt>
                <c:pt idx="157">
                  <c:v>-10.793022000000001</c:v>
                </c:pt>
                <c:pt idx="158">
                  <c:v>-10.736942000000001</c:v>
                </c:pt>
                <c:pt idx="159">
                  <c:v>-10.708271</c:v>
                </c:pt>
                <c:pt idx="160">
                  <c:v>-10.684272</c:v>
                </c:pt>
                <c:pt idx="161">
                  <c:v>-10.683801000000001</c:v>
                </c:pt>
                <c:pt idx="162">
                  <c:v>-10.684262</c:v>
                </c:pt>
                <c:pt idx="163">
                  <c:v>-10.718925</c:v>
                </c:pt>
                <c:pt idx="164">
                  <c:v>-10.789826</c:v>
                </c:pt>
                <c:pt idx="165">
                  <c:v>-10.892155000000001</c:v>
                </c:pt>
                <c:pt idx="166">
                  <c:v>-10.950987</c:v>
                </c:pt>
                <c:pt idx="167">
                  <c:v>-11.050366</c:v>
                </c:pt>
                <c:pt idx="168">
                  <c:v>-11.265751</c:v>
                </c:pt>
                <c:pt idx="169">
                  <c:v>-11.449895</c:v>
                </c:pt>
                <c:pt idx="170">
                  <c:v>-11.634102</c:v>
                </c:pt>
                <c:pt idx="171">
                  <c:v>-11.851213</c:v>
                </c:pt>
                <c:pt idx="172">
                  <c:v>-12.17624</c:v>
                </c:pt>
                <c:pt idx="173">
                  <c:v>-12.977240999999999</c:v>
                </c:pt>
                <c:pt idx="174">
                  <c:v>-13.278375</c:v>
                </c:pt>
                <c:pt idx="175">
                  <c:v>-13.822418000000001</c:v>
                </c:pt>
                <c:pt idx="176">
                  <c:v>-14.648434</c:v>
                </c:pt>
                <c:pt idx="177">
                  <c:v>-15.954749</c:v>
                </c:pt>
                <c:pt idx="178">
                  <c:v>-17.613211</c:v>
                </c:pt>
                <c:pt idx="179">
                  <c:v>-18.459873000000002</c:v>
                </c:pt>
                <c:pt idx="180">
                  <c:v>-20.668565999999998</c:v>
                </c:pt>
                <c:pt idx="181">
                  <c:v>-23.377338000000002</c:v>
                </c:pt>
                <c:pt idx="182">
                  <c:v>-25.339582</c:v>
                </c:pt>
                <c:pt idx="183">
                  <c:v>-27.546887999999999</c:v>
                </c:pt>
                <c:pt idx="184">
                  <c:v>-30.283131000000001</c:v>
                </c:pt>
                <c:pt idx="185">
                  <c:v>-32.495674000000001</c:v>
                </c:pt>
                <c:pt idx="186">
                  <c:v>-34.07132</c:v>
                </c:pt>
                <c:pt idx="187">
                  <c:v>-35.943455</c:v>
                </c:pt>
                <c:pt idx="188">
                  <c:v>-36.562054000000003</c:v>
                </c:pt>
                <c:pt idx="189">
                  <c:v>-38.020802000000003</c:v>
                </c:pt>
                <c:pt idx="190">
                  <c:v>-38.492359</c:v>
                </c:pt>
                <c:pt idx="191">
                  <c:v>-38.724879999999999</c:v>
                </c:pt>
                <c:pt idx="192">
                  <c:v>-39.080002</c:v>
                </c:pt>
                <c:pt idx="193">
                  <c:v>-39.303738000000003</c:v>
                </c:pt>
                <c:pt idx="194">
                  <c:v>-39.683745999999999</c:v>
                </c:pt>
                <c:pt idx="195">
                  <c:v>-39.718716000000001</c:v>
                </c:pt>
                <c:pt idx="196">
                  <c:v>-40.079540000000001</c:v>
                </c:pt>
                <c:pt idx="197">
                  <c:v>-40.053764000000001</c:v>
                </c:pt>
                <c:pt idx="198">
                  <c:v>-39.859954999999999</c:v>
                </c:pt>
                <c:pt idx="199">
                  <c:v>-39.445160000000001</c:v>
                </c:pt>
                <c:pt idx="200">
                  <c:v>-39.252524999999999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7-47F2-AEE6-D90D414920C9}"/>
            </c:ext>
          </c:extLst>
        </c:ser>
        <c:ser>
          <c:idx val="3"/>
          <c:order val="2"/>
          <c:tx>
            <c:strRef>
              <c:f>CLvsLO!$R$2</c:f>
              <c:strCache>
                <c:ptCount val="1"/>
                <c:pt idx="0">
                  <c:v> +9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-72.320976000000002</c:v>
                </c:pt>
                <c:pt idx="1">
                  <c:v>-67.053139000000002</c:v>
                </c:pt>
                <c:pt idx="2">
                  <c:v>-59.269672</c:v>
                </c:pt>
                <c:pt idx="3">
                  <c:v>-48.922530999999999</c:v>
                </c:pt>
                <c:pt idx="4">
                  <c:v>-40.535522</c:v>
                </c:pt>
                <c:pt idx="5">
                  <c:v>-30.895583999999999</c:v>
                </c:pt>
                <c:pt idx="6">
                  <c:v>-24.800995</c:v>
                </c:pt>
                <c:pt idx="7">
                  <c:v>-20.711272999999998</c:v>
                </c:pt>
                <c:pt idx="8">
                  <c:v>-18.942067999999999</c:v>
                </c:pt>
                <c:pt idx="9">
                  <c:v>-16.973825000000001</c:v>
                </c:pt>
                <c:pt idx="10">
                  <c:v>-14.788214999999999</c:v>
                </c:pt>
                <c:pt idx="11">
                  <c:v>-13.00869</c:v>
                </c:pt>
                <c:pt idx="12">
                  <c:v>-11.397072</c:v>
                </c:pt>
                <c:pt idx="13">
                  <c:v>-9.8735541999999992</c:v>
                </c:pt>
                <c:pt idx="14">
                  <c:v>-9.0122061000000002</c:v>
                </c:pt>
                <c:pt idx="15">
                  <c:v>-8.5362778000000006</c:v>
                </c:pt>
                <c:pt idx="16">
                  <c:v>-8.1091727999999996</c:v>
                </c:pt>
                <c:pt idx="17">
                  <c:v>-8.0755262000000005</c:v>
                </c:pt>
                <c:pt idx="18">
                  <c:v>-8.2798157000000003</c:v>
                </c:pt>
                <c:pt idx="19">
                  <c:v>-8.4040307999999992</c:v>
                </c:pt>
                <c:pt idx="20">
                  <c:v>-8.6520805000000003</c:v>
                </c:pt>
                <c:pt idx="21">
                  <c:v>-8.842371</c:v>
                </c:pt>
                <c:pt idx="22">
                  <c:v>-8.9935378999999998</c:v>
                </c:pt>
                <c:pt idx="23">
                  <c:v>-9.0667256999999992</c:v>
                </c:pt>
                <c:pt idx="24">
                  <c:v>-9.1141348000000004</c:v>
                </c:pt>
                <c:pt idx="25">
                  <c:v>-9.1242332000000008</c:v>
                </c:pt>
                <c:pt idx="26">
                  <c:v>-9.1061067999999992</c:v>
                </c:pt>
                <c:pt idx="27">
                  <c:v>-9.1017589999999995</c:v>
                </c:pt>
                <c:pt idx="28">
                  <c:v>-9.0981188</c:v>
                </c:pt>
                <c:pt idx="29">
                  <c:v>-9.1098231999999992</c:v>
                </c:pt>
                <c:pt idx="30">
                  <c:v>-9.1023264000000008</c:v>
                </c:pt>
                <c:pt idx="31">
                  <c:v>-9.1082201000000005</c:v>
                </c:pt>
                <c:pt idx="32">
                  <c:v>-9.0654105999999999</c:v>
                </c:pt>
                <c:pt idx="33">
                  <c:v>-9.0214871999999993</c:v>
                </c:pt>
                <c:pt idx="34">
                  <c:v>-8.9881039000000005</c:v>
                </c:pt>
                <c:pt idx="35">
                  <c:v>-8.9238500999999992</c:v>
                </c:pt>
                <c:pt idx="36">
                  <c:v>-8.8656472999999991</c:v>
                </c:pt>
                <c:pt idx="37">
                  <c:v>-8.8572140000000008</c:v>
                </c:pt>
                <c:pt idx="38">
                  <c:v>-8.8262177000000008</c:v>
                </c:pt>
                <c:pt idx="39">
                  <c:v>-8.8292093000000005</c:v>
                </c:pt>
                <c:pt idx="40">
                  <c:v>-8.8246555000000004</c:v>
                </c:pt>
                <c:pt idx="41">
                  <c:v>-8.8662919999999996</c:v>
                </c:pt>
                <c:pt idx="42">
                  <c:v>-8.9060020000000009</c:v>
                </c:pt>
                <c:pt idx="43">
                  <c:v>-8.9536742999999994</c:v>
                </c:pt>
                <c:pt idx="44">
                  <c:v>-8.9785871999999998</c:v>
                </c:pt>
                <c:pt idx="45">
                  <c:v>-9.0414934000000002</c:v>
                </c:pt>
                <c:pt idx="46">
                  <c:v>-9.0771198000000002</c:v>
                </c:pt>
                <c:pt idx="47">
                  <c:v>-9.0885762999999997</c:v>
                </c:pt>
                <c:pt idx="48">
                  <c:v>-9.0869780000000002</c:v>
                </c:pt>
                <c:pt idx="49">
                  <c:v>-9.1036757999999995</c:v>
                </c:pt>
                <c:pt idx="50">
                  <c:v>-9.1012897000000006</c:v>
                </c:pt>
                <c:pt idx="51">
                  <c:v>-9.1140547000000005</c:v>
                </c:pt>
                <c:pt idx="52">
                  <c:v>-9.1125401999999998</c:v>
                </c:pt>
                <c:pt idx="53">
                  <c:v>-9.1323194999999995</c:v>
                </c:pt>
                <c:pt idx="54">
                  <c:v>-9.1417283999999999</c:v>
                </c:pt>
                <c:pt idx="55">
                  <c:v>-9.1550083000000004</c:v>
                </c:pt>
                <c:pt idx="56">
                  <c:v>-9.1421031999999993</c:v>
                </c:pt>
                <c:pt idx="57">
                  <c:v>-9.1401833999999997</c:v>
                </c:pt>
                <c:pt idx="58">
                  <c:v>-9.1237353999999993</c:v>
                </c:pt>
                <c:pt idx="59">
                  <c:v>-9.1114444999999993</c:v>
                </c:pt>
                <c:pt idx="60">
                  <c:v>-9.1303339000000001</c:v>
                </c:pt>
                <c:pt idx="61">
                  <c:v>-9.1379862000000003</c:v>
                </c:pt>
                <c:pt idx="62">
                  <c:v>-9.1946297000000001</c:v>
                </c:pt>
                <c:pt idx="63">
                  <c:v>-9.2578220000000009</c:v>
                </c:pt>
                <c:pt idx="64">
                  <c:v>-9.3515730000000001</c:v>
                </c:pt>
                <c:pt idx="65">
                  <c:v>-9.4364977000000003</c:v>
                </c:pt>
                <c:pt idx="66">
                  <c:v>-9.5581368999999992</c:v>
                </c:pt>
                <c:pt idx="67">
                  <c:v>-9.6597165999999994</c:v>
                </c:pt>
                <c:pt idx="68">
                  <c:v>-9.8004341000000004</c:v>
                </c:pt>
                <c:pt idx="69">
                  <c:v>-9.9219092999999994</c:v>
                </c:pt>
                <c:pt idx="70">
                  <c:v>-10.036509000000001</c:v>
                </c:pt>
                <c:pt idx="71">
                  <c:v>-10.125310000000001</c:v>
                </c:pt>
                <c:pt idx="72">
                  <c:v>-10.215628000000001</c:v>
                </c:pt>
                <c:pt idx="73">
                  <c:v>-10.291005999999999</c:v>
                </c:pt>
                <c:pt idx="74">
                  <c:v>-10.339174</c:v>
                </c:pt>
                <c:pt idx="75">
                  <c:v>-10.402639000000001</c:v>
                </c:pt>
                <c:pt idx="76">
                  <c:v>-10.469734000000001</c:v>
                </c:pt>
                <c:pt idx="77">
                  <c:v>-10.533452</c:v>
                </c:pt>
                <c:pt idx="78">
                  <c:v>-10.570328</c:v>
                </c:pt>
                <c:pt idx="79">
                  <c:v>-10.588926000000001</c:v>
                </c:pt>
                <c:pt idx="80">
                  <c:v>-10.590624999999999</c:v>
                </c:pt>
                <c:pt idx="81">
                  <c:v>-10.580690000000001</c:v>
                </c:pt>
                <c:pt idx="82">
                  <c:v>-10.567205</c:v>
                </c:pt>
                <c:pt idx="83">
                  <c:v>-10.521853999999999</c:v>
                </c:pt>
                <c:pt idx="84">
                  <c:v>-10.511421</c:v>
                </c:pt>
                <c:pt idx="85">
                  <c:v>-10.484108000000001</c:v>
                </c:pt>
                <c:pt idx="86">
                  <c:v>-10.485775</c:v>
                </c:pt>
                <c:pt idx="87">
                  <c:v>-10.455453</c:v>
                </c:pt>
                <c:pt idx="88">
                  <c:v>-10.443379</c:v>
                </c:pt>
                <c:pt idx="89">
                  <c:v>-10.420067</c:v>
                </c:pt>
                <c:pt idx="90">
                  <c:v>-10.392192</c:v>
                </c:pt>
                <c:pt idx="91">
                  <c:v>-10.337395000000001</c:v>
                </c:pt>
                <c:pt idx="92">
                  <c:v>-10.267497000000001</c:v>
                </c:pt>
                <c:pt idx="93">
                  <c:v>-10.207863</c:v>
                </c:pt>
                <c:pt idx="94">
                  <c:v>-10.159795000000001</c:v>
                </c:pt>
                <c:pt idx="95">
                  <c:v>-10.143072</c:v>
                </c:pt>
                <c:pt idx="96">
                  <c:v>-10.123982</c:v>
                </c:pt>
                <c:pt idx="97">
                  <c:v>-10.151621</c:v>
                </c:pt>
                <c:pt idx="98">
                  <c:v>-10.190407</c:v>
                </c:pt>
                <c:pt idx="99">
                  <c:v>-10.234565</c:v>
                </c:pt>
                <c:pt idx="100">
                  <c:v>-10.298035</c:v>
                </c:pt>
                <c:pt idx="101">
                  <c:v>-10.316978000000001</c:v>
                </c:pt>
                <c:pt idx="102">
                  <c:v>-10.358438</c:v>
                </c:pt>
                <c:pt idx="103">
                  <c:v>-10.399365</c:v>
                </c:pt>
                <c:pt idx="104">
                  <c:v>-10.466699999999999</c:v>
                </c:pt>
                <c:pt idx="105">
                  <c:v>-10.445601999999999</c:v>
                </c:pt>
                <c:pt idx="106">
                  <c:v>-10.493838999999999</c:v>
                </c:pt>
                <c:pt idx="107">
                  <c:v>-10.499165</c:v>
                </c:pt>
                <c:pt idx="108">
                  <c:v>-10.603717</c:v>
                </c:pt>
                <c:pt idx="109">
                  <c:v>-10.572219</c:v>
                </c:pt>
                <c:pt idx="110">
                  <c:v>-10.602709000000001</c:v>
                </c:pt>
                <c:pt idx="111">
                  <c:v>-10.624440999999999</c:v>
                </c:pt>
                <c:pt idx="112">
                  <c:v>-10.701916000000001</c:v>
                </c:pt>
                <c:pt idx="113">
                  <c:v>-10.695492</c:v>
                </c:pt>
                <c:pt idx="114">
                  <c:v>-10.685884</c:v>
                </c:pt>
                <c:pt idx="115">
                  <c:v>-10.705626000000001</c:v>
                </c:pt>
                <c:pt idx="116">
                  <c:v>-10.724954</c:v>
                </c:pt>
                <c:pt idx="117">
                  <c:v>-10.762205</c:v>
                </c:pt>
                <c:pt idx="118">
                  <c:v>-10.67506</c:v>
                </c:pt>
                <c:pt idx="119">
                  <c:v>-10.710769000000001</c:v>
                </c:pt>
                <c:pt idx="120">
                  <c:v>-10.687125999999999</c:v>
                </c:pt>
                <c:pt idx="121">
                  <c:v>-10.767063</c:v>
                </c:pt>
                <c:pt idx="122">
                  <c:v>-10.694017000000001</c:v>
                </c:pt>
                <c:pt idx="123">
                  <c:v>-10.715998000000001</c:v>
                </c:pt>
                <c:pt idx="124">
                  <c:v>-10.719897</c:v>
                </c:pt>
                <c:pt idx="125">
                  <c:v>-10.758118</c:v>
                </c:pt>
                <c:pt idx="126">
                  <c:v>-10.760322</c:v>
                </c:pt>
                <c:pt idx="127">
                  <c:v>-10.731987999999999</c:v>
                </c:pt>
                <c:pt idx="128">
                  <c:v>-10.773728999999999</c:v>
                </c:pt>
                <c:pt idx="129">
                  <c:v>-10.782114999999999</c:v>
                </c:pt>
                <c:pt idx="130">
                  <c:v>-10.917619</c:v>
                </c:pt>
                <c:pt idx="131">
                  <c:v>-10.884494999999999</c:v>
                </c:pt>
                <c:pt idx="132">
                  <c:v>-10.955928</c:v>
                </c:pt>
                <c:pt idx="133">
                  <c:v>-11.014502999999999</c:v>
                </c:pt>
                <c:pt idx="134">
                  <c:v>-11.167453</c:v>
                </c:pt>
                <c:pt idx="135">
                  <c:v>-11.186118</c:v>
                </c:pt>
                <c:pt idx="136">
                  <c:v>-11.221492</c:v>
                </c:pt>
                <c:pt idx="137">
                  <c:v>-11.365285</c:v>
                </c:pt>
                <c:pt idx="138">
                  <c:v>-11.399589000000001</c:v>
                </c:pt>
                <c:pt idx="139">
                  <c:v>-11.536761</c:v>
                </c:pt>
                <c:pt idx="140">
                  <c:v>-11.503887000000001</c:v>
                </c:pt>
                <c:pt idx="141">
                  <c:v>-11.606062</c:v>
                </c:pt>
                <c:pt idx="142">
                  <c:v>-11.567600000000001</c:v>
                </c:pt>
                <c:pt idx="143">
                  <c:v>-11.652298</c:v>
                </c:pt>
                <c:pt idx="144">
                  <c:v>-11.528409</c:v>
                </c:pt>
                <c:pt idx="145">
                  <c:v>-11.609477999999999</c:v>
                </c:pt>
                <c:pt idx="146">
                  <c:v>-11.603097</c:v>
                </c:pt>
                <c:pt idx="147">
                  <c:v>-11.705852999999999</c:v>
                </c:pt>
                <c:pt idx="148">
                  <c:v>-11.774577000000001</c:v>
                </c:pt>
                <c:pt idx="149">
                  <c:v>-11.859946000000001</c:v>
                </c:pt>
                <c:pt idx="150">
                  <c:v>-11.871217</c:v>
                </c:pt>
                <c:pt idx="151">
                  <c:v>-11.904146000000001</c:v>
                </c:pt>
                <c:pt idx="152">
                  <c:v>-11.890465000000001</c:v>
                </c:pt>
                <c:pt idx="153">
                  <c:v>-11.851983000000001</c:v>
                </c:pt>
                <c:pt idx="154">
                  <c:v>-11.791124</c:v>
                </c:pt>
                <c:pt idx="155">
                  <c:v>-11.749471</c:v>
                </c:pt>
                <c:pt idx="156">
                  <c:v>-11.751089</c:v>
                </c:pt>
                <c:pt idx="157">
                  <c:v>-11.775684</c:v>
                </c:pt>
                <c:pt idx="158">
                  <c:v>-11.770632000000001</c:v>
                </c:pt>
                <c:pt idx="159">
                  <c:v>-11.825308</c:v>
                </c:pt>
                <c:pt idx="160">
                  <c:v>-11.969512</c:v>
                </c:pt>
                <c:pt idx="161">
                  <c:v>-12.220558</c:v>
                </c:pt>
                <c:pt idx="162">
                  <c:v>-12.360728</c:v>
                </c:pt>
                <c:pt idx="163">
                  <c:v>-12.677673</c:v>
                </c:pt>
                <c:pt idx="164">
                  <c:v>-13.160181</c:v>
                </c:pt>
                <c:pt idx="165">
                  <c:v>-13.971527999999999</c:v>
                </c:pt>
                <c:pt idx="166">
                  <c:v>-14.476925</c:v>
                </c:pt>
                <c:pt idx="167">
                  <c:v>-15.118956000000001</c:v>
                </c:pt>
                <c:pt idx="168">
                  <c:v>-16.750851000000001</c:v>
                </c:pt>
                <c:pt idx="169">
                  <c:v>-18.309646999999998</c:v>
                </c:pt>
                <c:pt idx="170">
                  <c:v>-19.577138999999999</c:v>
                </c:pt>
                <c:pt idx="171">
                  <c:v>-21.072600999999999</c:v>
                </c:pt>
                <c:pt idx="172">
                  <c:v>-23.166975000000001</c:v>
                </c:pt>
                <c:pt idx="173">
                  <c:v>-26.033874999999998</c:v>
                </c:pt>
                <c:pt idx="174">
                  <c:v>-27.461152999999999</c:v>
                </c:pt>
                <c:pt idx="175">
                  <c:v>-29.521107000000001</c:v>
                </c:pt>
                <c:pt idx="176">
                  <c:v>-32.037785</c:v>
                </c:pt>
                <c:pt idx="177">
                  <c:v>-34.390495000000001</c:v>
                </c:pt>
                <c:pt idx="178">
                  <c:v>-35.319617999999998</c:v>
                </c:pt>
                <c:pt idx="179">
                  <c:v>-36.706242000000003</c:v>
                </c:pt>
                <c:pt idx="180">
                  <c:v>-37.927760999999997</c:v>
                </c:pt>
                <c:pt idx="181">
                  <c:v>-38.872264999999999</c:v>
                </c:pt>
                <c:pt idx="182">
                  <c:v>-39.130462999999999</c:v>
                </c:pt>
                <c:pt idx="183">
                  <c:v>-39.029407999999997</c:v>
                </c:pt>
                <c:pt idx="184">
                  <c:v>-39.651321000000003</c:v>
                </c:pt>
                <c:pt idx="185">
                  <c:v>-39.826217999999997</c:v>
                </c:pt>
                <c:pt idx="186">
                  <c:v>-39.757534</c:v>
                </c:pt>
                <c:pt idx="187">
                  <c:v>-40.017319000000001</c:v>
                </c:pt>
                <c:pt idx="188">
                  <c:v>-40.121696</c:v>
                </c:pt>
                <c:pt idx="189">
                  <c:v>-40.362423</c:v>
                </c:pt>
                <c:pt idx="190">
                  <c:v>-40.645527000000001</c:v>
                </c:pt>
                <c:pt idx="191">
                  <c:v>-40.838394000000001</c:v>
                </c:pt>
                <c:pt idx="192">
                  <c:v>-41.206558000000001</c:v>
                </c:pt>
                <c:pt idx="193">
                  <c:v>-41.261229999999998</c:v>
                </c:pt>
                <c:pt idx="194">
                  <c:v>-41.585213000000003</c:v>
                </c:pt>
                <c:pt idx="195">
                  <c:v>-41.543666999999999</c:v>
                </c:pt>
                <c:pt idx="196">
                  <c:v>-41.874614999999999</c:v>
                </c:pt>
                <c:pt idx="197">
                  <c:v>-41.836677999999999</c:v>
                </c:pt>
                <c:pt idx="198">
                  <c:v>-41.786655000000003</c:v>
                </c:pt>
                <c:pt idx="199">
                  <c:v>-41.472079999999998</c:v>
                </c:pt>
                <c:pt idx="200">
                  <c:v>-41.345165000000001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7-47F2-AEE6-D90D414920C9}"/>
            </c:ext>
          </c:extLst>
        </c:ser>
        <c:ser>
          <c:idx val="5"/>
          <c:order val="3"/>
          <c:tx>
            <c:strRef>
              <c:f>CLvsLO!$S$2</c:f>
              <c:strCache>
                <c:ptCount val="1"/>
                <c:pt idx="0">
                  <c:v> +8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-68.473190000000002</c:v>
                </c:pt>
                <c:pt idx="1">
                  <c:v>-68.014235999999997</c:v>
                </c:pt>
                <c:pt idx="2">
                  <c:v>-64.974327000000002</c:v>
                </c:pt>
                <c:pt idx="3">
                  <c:v>-57.836517000000001</c:v>
                </c:pt>
                <c:pt idx="4">
                  <c:v>-49.263916000000002</c:v>
                </c:pt>
                <c:pt idx="5">
                  <c:v>-39.618450000000003</c:v>
                </c:pt>
                <c:pt idx="6">
                  <c:v>-30.632172000000001</c:v>
                </c:pt>
                <c:pt idx="7">
                  <c:v>-23.784420000000001</c:v>
                </c:pt>
                <c:pt idx="8">
                  <c:v>-20.660499999999999</c:v>
                </c:pt>
                <c:pt idx="9">
                  <c:v>-18.284770999999999</c:v>
                </c:pt>
                <c:pt idx="10">
                  <c:v>-15.936127000000001</c:v>
                </c:pt>
                <c:pt idx="11">
                  <c:v>-14.001047</c:v>
                </c:pt>
                <c:pt idx="12">
                  <c:v>-12.145106999999999</c:v>
                </c:pt>
                <c:pt idx="13">
                  <c:v>-10.485694000000001</c:v>
                </c:pt>
                <c:pt idx="14">
                  <c:v>-9.4703988999999993</c:v>
                </c:pt>
                <c:pt idx="15">
                  <c:v>-8.8968506000000005</c:v>
                </c:pt>
                <c:pt idx="16">
                  <c:v>-8.4017295999999995</c:v>
                </c:pt>
                <c:pt idx="17">
                  <c:v>-8.3206272000000006</c:v>
                </c:pt>
                <c:pt idx="18">
                  <c:v>-8.4974003000000007</c:v>
                </c:pt>
                <c:pt idx="19">
                  <c:v>-8.6116066</c:v>
                </c:pt>
                <c:pt idx="20">
                  <c:v>-8.8512707000000006</c:v>
                </c:pt>
                <c:pt idx="21">
                  <c:v>-9.0385551</c:v>
                </c:pt>
                <c:pt idx="22">
                  <c:v>-9.1842661000000003</c:v>
                </c:pt>
                <c:pt idx="23">
                  <c:v>-9.2607508000000003</c:v>
                </c:pt>
                <c:pt idx="24">
                  <c:v>-9.308567</c:v>
                </c:pt>
                <c:pt idx="25">
                  <c:v>-9.3318881999999999</c:v>
                </c:pt>
                <c:pt idx="26">
                  <c:v>-9.3197402999999994</c:v>
                </c:pt>
                <c:pt idx="27">
                  <c:v>-9.3249434999999998</c:v>
                </c:pt>
                <c:pt idx="28">
                  <c:v>-9.3230018999999995</c:v>
                </c:pt>
                <c:pt idx="29">
                  <c:v>-9.3386163999999994</c:v>
                </c:pt>
                <c:pt idx="30">
                  <c:v>-9.3301935</c:v>
                </c:pt>
                <c:pt idx="31">
                  <c:v>-9.3369532</c:v>
                </c:pt>
                <c:pt idx="32">
                  <c:v>-9.2898464000000001</c:v>
                </c:pt>
                <c:pt idx="33">
                  <c:v>-9.2518758999999999</c:v>
                </c:pt>
                <c:pt idx="34">
                  <c:v>-9.2251101000000002</c:v>
                </c:pt>
                <c:pt idx="35">
                  <c:v>-9.1629210000000008</c:v>
                </c:pt>
                <c:pt idx="36">
                  <c:v>-9.1107931000000004</c:v>
                </c:pt>
                <c:pt idx="37">
                  <c:v>-9.1256485000000005</c:v>
                </c:pt>
                <c:pt idx="38">
                  <c:v>-9.1155796000000002</c:v>
                </c:pt>
                <c:pt idx="39">
                  <c:v>-9.1487589000000007</c:v>
                </c:pt>
                <c:pt idx="40">
                  <c:v>-9.1651354000000005</c:v>
                </c:pt>
                <c:pt idx="41">
                  <c:v>-9.2424402000000008</c:v>
                </c:pt>
                <c:pt idx="42">
                  <c:v>-9.3181591000000008</c:v>
                </c:pt>
                <c:pt idx="43">
                  <c:v>-9.3802938000000005</c:v>
                </c:pt>
                <c:pt idx="44">
                  <c:v>-9.4044170000000005</c:v>
                </c:pt>
                <c:pt idx="45">
                  <c:v>-9.4739447000000006</c:v>
                </c:pt>
                <c:pt idx="46">
                  <c:v>-9.5020761</c:v>
                </c:pt>
                <c:pt idx="47">
                  <c:v>-9.4998416999999993</c:v>
                </c:pt>
                <c:pt idx="48">
                  <c:v>-9.4839982999999997</c:v>
                </c:pt>
                <c:pt idx="49">
                  <c:v>-9.5056305000000005</c:v>
                </c:pt>
                <c:pt idx="50">
                  <c:v>-9.5085982999999992</c:v>
                </c:pt>
                <c:pt idx="51">
                  <c:v>-9.5305385999999999</c:v>
                </c:pt>
                <c:pt idx="52">
                  <c:v>-9.5186957999999997</c:v>
                </c:pt>
                <c:pt idx="53">
                  <c:v>-9.5373582999999993</c:v>
                </c:pt>
                <c:pt idx="54">
                  <c:v>-9.5344228999999991</c:v>
                </c:pt>
                <c:pt idx="55">
                  <c:v>-9.5397406</c:v>
                </c:pt>
                <c:pt idx="56">
                  <c:v>-9.5086402999999997</c:v>
                </c:pt>
                <c:pt idx="57">
                  <c:v>-9.5035457999999995</c:v>
                </c:pt>
                <c:pt idx="58">
                  <c:v>-9.4639568000000001</c:v>
                </c:pt>
                <c:pt idx="59">
                  <c:v>-9.4527062999999991</c:v>
                </c:pt>
                <c:pt idx="60">
                  <c:v>-9.4977684</c:v>
                </c:pt>
                <c:pt idx="61">
                  <c:v>-9.5125074000000005</c:v>
                </c:pt>
                <c:pt idx="62">
                  <c:v>-9.5969371999999993</c:v>
                </c:pt>
                <c:pt idx="63">
                  <c:v>-9.7041778999999995</c:v>
                </c:pt>
                <c:pt idx="64">
                  <c:v>-9.8344010999999991</c:v>
                </c:pt>
                <c:pt idx="65">
                  <c:v>-9.9317454999999999</c:v>
                </c:pt>
                <c:pt idx="66">
                  <c:v>-10.080774</c:v>
                </c:pt>
                <c:pt idx="67">
                  <c:v>-10.188848</c:v>
                </c:pt>
                <c:pt idx="68">
                  <c:v>-10.348495</c:v>
                </c:pt>
                <c:pt idx="69">
                  <c:v>-10.466199</c:v>
                </c:pt>
                <c:pt idx="70">
                  <c:v>-10.586442999999999</c:v>
                </c:pt>
                <c:pt idx="71">
                  <c:v>-10.664758000000001</c:v>
                </c:pt>
                <c:pt idx="72">
                  <c:v>-10.761075999999999</c:v>
                </c:pt>
                <c:pt idx="73">
                  <c:v>-10.836066000000001</c:v>
                </c:pt>
                <c:pt idx="74">
                  <c:v>-10.885884000000001</c:v>
                </c:pt>
                <c:pt idx="75">
                  <c:v>-10.928855</c:v>
                </c:pt>
                <c:pt idx="76">
                  <c:v>-10.997304</c:v>
                </c:pt>
                <c:pt idx="77">
                  <c:v>-11.059502999999999</c:v>
                </c:pt>
                <c:pt idx="78">
                  <c:v>-11.084614</c:v>
                </c:pt>
                <c:pt idx="79">
                  <c:v>-11.085849</c:v>
                </c:pt>
                <c:pt idx="80">
                  <c:v>-11.090012</c:v>
                </c:pt>
                <c:pt idx="81">
                  <c:v>-11.077489</c:v>
                </c:pt>
                <c:pt idx="82">
                  <c:v>-11.073418999999999</c:v>
                </c:pt>
                <c:pt idx="83">
                  <c:v>-11.010163</c:v>
                </c:pt>
                <c:pt idx="84">
                  <c:v>-11.007403999999999</c:v>
                </c:pt>
                <c:pt idx="85">
                  <c:v>-10.972659999999999</c:v>
                </c:pt>
                <c:pt idx="86">
                  <c:v>-10.984859</c:v>
                </c:pt>
                <c:pt idx="87">
                  <c:v>-10.935254</c:v>
                </c:pt>
                <c:pt idx="88">
                  <c:v>-10.930903000000001</c:v>
                </c:pt>
                <c:pt idx="89">
                  <c:v>-10.914925</c:v>
                </c:pt>
                <c:pt idx="90">
                  <c:v>-10.901052</c:v>
                </c:pt>
                <c:pt idx="91">
                  <c:v>-10.853732000000001</c:v>
                </c:pt>
                <c:pt idx="92">
                  <c:v>-10.801596999999999</c:v>
                </c:pt>
                <c:pt idx="93">
                  <c:v>-10.770355</c:v>
                </c:pt>
                <c:pt idx="94">
                  <c:v>-10.746914</c:v>
                </c:pt>
                <c:pt idx="95">
                  <c:v>-10.776477</c:v>
                </c:pt>
                <c:pt idx="96">
                  <c:v>-10.776805</c:v>
                </c:pt>
                <c:pt idx="97">
                  <c:v>-10.829395</c:v>
                </c:pt>
                <c:pt idx="98">
                  <c:v>-10.879678999999999</c:v>
                </c:pt>
                <c:pt idx="99">
                  <c:v>-10.940863</c:v>
                </c:pt>
                <c:pt idx="100">
                  <c:v>-11.040338</c:v>
                </c:pt>
                <c:pt idx="101">
                  <c:v>-11.056528999999999</c:v>
                </c:pt>
                <c:pt idx="102">
                  <c:v>-11.110270999999999</c:v>
                </c:pt>
                <c:pt idx="103">
                  <c:v>-11.190758000000001</c:v>
                </c:pt>
                <c:pt idx="104">
                  <c:v>-11.357448</c:v>
                </c:pt>
                <c:pt idx="105">
                  <c:v>-11.322322</c:v>
                </c:pt>
                <c:pt idx="106">
                  <c:v>-11.421709999999999</c:v>
                </c:pt>
                <c:pt idx="107">
                  <c:v>-11.449717</c:v>
                </c:pt>
                <c:pt idx="108">
                  <c:v>-11.745146999999999</c:v>
                </c:pt>
                <c:pt idx="109">
                  <c:v>-11.664895</c:v>
                </c:pt>
                <c:pt idx="110">
                  <c:v>-11.722833</c:v>
                </c:pt>
                <c:pt idx="111">
                  <c:v>-11.747543</c:v>
                </c:pt>
                <c:pt idx="112">
                  <c:v>-11.919790000000001</c:v>
                </c:pt>
                <c:pt idx="113">
                  <c:v>-11.900426</c:v>
                </c:pt>
                <c:pt idx="114">
                  <c:v>-11.843109</c:v>
                </c:pt>
                <c:pt idx="115">
                  <c:v>-11.867608000000001</c:v>
                </c:pt>
                <c:pt idx="116">
                  <c:v>-11.898770000000001</c:v>
                </c:pt>
                <c:pt idx="117">
                  <c:v>-12.069148999999999</c:v>
                </c:pt>
                <c:pt idx="118">
                  <c:v>-11.791005999999999</c:v>
                </c:pt>
                <c:pt idx="119">
                  <c:v>-11.856439</c:v>
                </c:pt>
                <c:pt idx="120">
                  <c:v>-11.788595000000001</c:v>
                </c:pt>
                <c:pt idx="121">
                  <c:v>-12.073757000000001</c:v>
                </c:pt>
                <c:pt idx="122">
                  <c:v>-11.779104</c:v>
                </c:pt>
                <c:pt idx="123">
                  <c:v>-11.812252000000001</c:v>
                </c:pt>
                <c:pt idx="124">
                  <c:v>-11.822703000000001</c:v>
                </c:pt>
                <c:pt idx="125">
                  <c:v>-11.939081</c:v>
                </c:pt>
                <c:pt idx="126">
                  <c:v>-11.949646</c:v>
                </c:pt>
                <c:pt idx="127">
                  <c:v>-11.891332999999999</c:v>
                </c:pt>
                <c:pt idx="128">
                  <c:v>-12.029540000000001</c:v>
                </c:pt>
                <c:pt idx="129">
                  <c:v>-12.068744000000001</c:v>
                </c:pt>
                <c:pt idx="130">
                  <c:v>-12.510888</c:v>
                </c:pt>
                <c:pt idx="131">
                  <c:v>-12.353115000000001</c:v>
                </c:pt>
                <c:pt idx="132">
                  <c:v>-12.510141000000001</c:v>
                </c:pt>
                <c:pt idx="133">
                  <c:v>-12.611431</c:v>
                </c:pt>
                <c:pt idx="134">
                  <c:v>-13.026557</c:v>
                </c:pt>
                <c:pt idx="135">
                  <c:v>-12.991298</c:v>
                </c:pt>
                <c:pt idx="136">
                  <c:v>-12.990109</c:v>
                </c:pt>
                <c:pt idx="137">
                  <c:v>-13.361521</c:v>
                </c:pt>
                <c:pt idx="138">
                  <c:v>-13.352268</c:v>
                </c:pt>
                <c:pt idx="139">
                  <c:v>-13.766500000000001</c:v>
                </c:pt>
                <c:pt idx="140">
                  <c:v>-13.499743</c:v>
                </c:pt>
                <c:pt idx="141">
                  <c:v>-13.727176</c:v>
                </c:pt>
                <c:pt idx="142">
                  <c:v>-13.485588999999999</c:v>
                </c:pt>
                <c:pt idx="143">
                  <c:v>-13.707901</c:v>
                </c:pt>
                <c:pt idx="144">
                  <c:v>-13.113038</c:v>
                </c:pt>
                <c:pt idx="145">
                  <c:v>-13.249693000000001</c:v>
                </c:pt>
                <c:pt idx="146">
                  <c:v>-13.081904</c:v>
                </c:pt>
                <c:pt idx="147">
                  <c:v>-13.197495999999999</c:v>
                </c:pt>
                <c:pt idx="148">
                  <c:v>-13.147556</c:v>
                </c:pt>
                <c:pt idx="149">
                  <c:v>-13.190670000000001</c:v>
                </c:pt>
                <c:pt idx="150">
                  <c:v>-13.104602</c:v>
                </c:pt>
                <c:pt idx="151">
                  <c:v>-13.111058999999999</c:v>
                </c:pt>
                <c:pt idx="152">
                  <c:v>-13.087687000000001</c:v>
                </c:pt>
                <c:pt idx="153">
                  <c:v>-13.029648</c:v>
                </c:pt>
                <c:pt idx="154">
                  <c:v>-12.966590999999999</c:v>
                </c:pt>
                <c:pt idx="155">
                  <c:v>-12.945690000000001</c:v>
                </c:pt>
                <c:pt idx="156">
                  <c:v>-13.068121</c:v>
                </c:pt>
                <c:pt idx="157">
                  <c:v>-13.272059</c:v>
                </c:pt>
                <c:pt idx="158">
                  <c:v>-13.377764000000001</c:v>
                </c:pt>
                <c:pt idx="159">
                  <c:v>-13.597115000000001</c:v>
                </c:pt>
                <c:pt idx="160">
                  <c:v>-14.111236</c:v>
                </c:pt>
                <c:pt idx="161">
                  <c:v>-14.855555000000001</c:v>
                </c:pt>
                <c:pt idx="162">
                  <c:v>-15.265795000000001</c:v>
                </c:pt>
                <c:pt idx="163">
                  <c:v>-16.187000000000001</c:v>
                </c:pt>
                <c:pt idx="164">
                  <c:v>-17.453878</c:v>
                </c:pt>
                <c:pt idx="165">
                  <c:v>-19.412901000000002</c:v>
                </c:pt>
                <c:pt idx="166">
                  <c:v>-20.770702</c:v>
                </c:pt>
                <c:pt idx="167">
                  <c:v>-22.356608999999999</c:v>
                </c:pt>
                <c:pt idx="168">
                  <c:v>-25.313282000000001</c:v>
                </c:pt>
                <c:pt idx="169">
                  <c:v>-27.972252000000001</c:v>
                </c:pt>
                <c:pt idx="170">
                  <c:v>-29.817644000000001</c:v>
                </c:pt>
                <c:pt idx="171">
                  <c:v>-31.980446000000001</c:v>
                </c:pt>
                <c:pt idx="172">
                  <c:v>-34.655417999999997</c:v>
                </c:pt>
                <c:pt idx="173">
                  <c:v>-36.724094000000001</c:v>
                </c:pt>
                <c:pt idx="174">
                  <c:v>-37.929988999999999</c:v>
                </c:pt>
                <c:pt idx="175">
                  <c:v>-39.204002000000003</c:v>
                </c:pt>
                <c:pt idx="176">
                  <c:v>-40.530589999999997</c:v>
                </c:pt>
                <c:pt idx="177">
                  <c:v>-41.348056999999997</c:v>
                </c:pt>
                <c:pt idx="178">
                  <c:v>-41.162970999999999</c:v>
                </c:pt>
                <c:pt idx="179">
                  <c:v>-41.285263</c:v>
                </c:pt>
                <c:pt idx="180">
                  <c:v>-41.208762999999998</c:v>
                </c:pt>
                <c:pt idx="181">
                  <c:v>-41.251967999999998</c:v>
                </c:pt>
                <c:pt idx="182">
                  <c:v>-41.034072999999999</c:v>
                </c:pt>
                <c:pt idx="183">
                  <c:v>-40.665165000000002</c:v>
                </c:pt>
                <c:pt idx="184">
                  <c:v>-40.715739999999997</c:v>
                </c:pt>
                <c:pt idx="185">
                  <c:v>-40.815936999999998</c:v>
                </c:pt>
                <c:pt idx="186">
                  <c:v>-40.781196999999999</c:v>
                </c:pt>
                <c:pt idx="187">
                  <c:v>-41.001392000000003</c:v>
                </c:pt>
                <c:pt idx="188">
                  <c:v>-41.104320999999999</c:v>
                </c:pt>
                <c:pt idx="189">
                  <c:v>-41.317901999999997</c:v>
                </c:pt>
                <c:pt idx="190">
                  <c:v>-41.678967</c:v>
                </c:pt>
                <c:pt idx="191">
                  <c:v>-41.792617999999997</c:v>
                </c:pt>
                <c:pt idx="192">
                  <c:v>-42.145919999999997</c:v>
                </c:pt>
                <c:pt idx="193">
                  <c:v>-42.325066</c:v>
                </c:pt>
                <c:pt idx="194">
                  <c:v>-42.672229999999999</c:v>
                </c:pt>
                <c:pt idx="195">
                  <c:v>-42.674458000000001</c:v>
                </c:pt>
                <c:pt idx="196">
                  <c:v>-42.984836999999999</c:v>
                </c:pt>
                <c:pt idx="197">
                  <c:v>-42.911320000000003</c:v>
                </c:pt>
                <c:pt idx="198">
                  <c:v>-42.887999999999998</c:v>
                </c:pt>
                <c:pt idx="199">
                  <c:v>-42.612552999999998</c:v>
                </c:pt>
                <c:pt idx="200">
                  <c:v>-42.457790000000003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7-47F2-AEE6-D90D41492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16896"/>
        <c:axId val="107619072"/>
      </c:scatterChart>
      <c:valAx>
        <c:axId val="107616896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7619072"/>
        <c:crosses val="autoZero"/>
        <c:crossBetween val="midCat"/>
        <c:majorUnit val="2"/>
      </c:valAx>
      <c:valAx>
        <c:axId val="107619072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61689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99492682526762"/>
          <c:y val="0.57643955963837856"/>
          <c:w val="0.21005054852147648"/>
          <c:h val="0.2241415135608048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0</c:v>
                </c:pt>
                <c:pt idx="1">
                  <c:v>-4.3653499999999568E-2</c:v>
                </c:pt>
                <c:pt idx="2">
                  <c:v>-9.8253699999999888E-2</c:v>
                </c:pt>
                <c:pt idx="3">
                  <c:v>-0.10251330000000003</c:v>
                </c:pt>
                <c:pt idx="4">
                  <c:v>-0.11480710000000016</c:v>
                </c:pt>
                <c:pt idx="5">
                  <c:v>-0.11545089999999991</c:v>
                </c:pt>
                <c:pt idx="6">
                  <c:v>-0.14278320000000022</c:v>
                </c:pt>
                <c:pt idx="7">
                  <c:v>-0.14891909999999964</c:v>
                </c:pt>
                <c:pt idx="8">
                  <c:v>-0.18660070000000051</c:v>
                </c:pt>
                <c:pt idx="9">
                  <c:v>-0.19304180000000049</c:v>
                </c:pt>
                <c:pt idx="10">
                  <c:v>-0.20644469999999959</c:v>
                </c:pt>
                <c:pt idx="11">
                  <c:v>-0.21786880000000064</c:v>
                </c:pt>
                <c:pt idx="12">
                  <c:v>-0.2367859000000001</c:v>
                </c:pt>
                <c:pt idx="13">
                  <c:v>-0.25449089999999952</c:v>
                </c:pt>
                <c:pt idx="14">
                  <c:v>-0.24509530000000002</c:v>
                </c:pt>
                <c:pt idx="15">
                  <c:v>-0.25398920000000036</c:v>
                </c:pt>
                <c:pt idx="16">
                  <c:v>-0.2803583000000005</c:v>
                </c:pt>
                <c:pt idx="17">
                  <c:v>-0.30603790000000064</c:v>
                </c:pt>
                <c:pt idx="18">
                  <c:v>-0.30671690000000051</c:v>
                </c:pt>
                <c:pt idx="19">
                  <c:v>-0.32059189999999926</c:v>
                </c:pt>
                <c:pt idx="20">
                  <c:v>-0.31945229999999913</c:v>
                </c:pt>
                <c:pt idx="21">
                  <c:v>-0.34520149999999905</c:v>
                </c:pt>
                <c:pt idx="22">
                  <c:v>-0.34184839999999905</c:v>
                </c:pt>
                <c:pt idx="23">
                  <c:v>-0.35694979999999976</c:v>
                </c:pt>
                <c:pt idx="24">
                  <c:v>-0.35474109999999914</c:v>
                </c:pt>
                <c:pt idx="25">
                  <c:v>-0.35550979999999921</c:v>
                </c:pt>
                <c:pt idx="26">
                  <c:v>-0.35892009999999974</c:v>
                </c:pt>
                <c:pt idx="27">
                  <c:v>-0.36153029999999919</c:v>
                </c:pt>
                <c:pt idx="28">
                  <c:v>-0.35958290000000037</c:v>
                </c:pt>
                <c:pt idx="29">
                  <c:v>-0.34171110000000038</c:v>
                </c:pt>
                <c:pt idx="30">
                  <c:v>-0.33113579999999931</c:v>
                </c:pt>
                <c:pt idx="31">
                  <c:v>-0.32752710000000018</c:v>
                </c:pt>
                <c:pt idx="32">
                  <c:v>-0.33643910000000066</c:v>
                </c:pt>
                <c:pt idx="33">
                  <c:v>-0.33930489999999924</c:v>
                </c:pt>
                <c:pt idx="34">
                  <c:v>-0.34314160000000005</c:v>
                </c:pt>
                <c:pt idx="35">
                  <c:v>-0.34896180000000054</c:v>
                </c:pt>
                <c:pt idx="36">
                  <c:v>-0.38620379999999965</c:v>
                </c:pt>
                <c:pt idx="37">
                  <c:v>-0.4077396000000002</c:v>
                </c:pt>
                <c:pt idx="38">
                  <c:v>-0.43715290000000007</c:v>
                </c:pt>
                <c:pt idx="39">
                  <c:v>-0.44172379999999922</c:v>
                </c:pt>
                <c:pt idx="40">
                  <c:v>-0.48857790000000012</c:v>
                </c:pt>
                <c:pt idx="41">
                  <c:v>-0.54204749999999979</c:v>
                </c:pt>
                <c:pt idx="42">
                  <c:v>-0.62447450000000071</c:v>
                </c:pt>
                <c:pt idx="43">
                  <c:v>-0.67831989999999909</c:v>
                </c:pt>
                <c:pt idx="44">
                  <c:v>-0.72272589999999948</c:v>
                </c:pt>
                <c:pt idx="45">
                  <c:v>-0.76173019999999969</c:v>
                </c:pt>
                <c:pt idx="46">
                  <c:v>-0.78915790000000019</c:v>
                </c:pt>
                <c:pt idx="47">
                  <c:v>-0.83296399999999959</c:v>
                </c:pt>
                <c:pt idx="48">
                  <c:v>-0.83688550000000017</c:v>
                </c:pt>
                <c:pt idx="49">
                  <c:v>-0.85381889999999938</c:v>
                </c:pt>
                <c:pt idx="50">
                  <c:v>-0.85209179999999929</c:v>
                </c:pt>
                <c:pt idx="51">
                  <c:v>-0.9039135000000007</c:v>
                </c:pt>
                <c:pt idx="52">
                  <c:v>-0.91363429999999912</c:v>
                </c:pt>
                <c:pt idx="53">
                  <c:v>-0.94981769999999965</c:v>
                </c:pt>
                <c:pt idx="54">
                  <c:v>-0.95372679999999921</c:v>
                </c:pt>
                <c:pt idx="55">
                  <c:v>-0.99867540000000066</c:v>
                </c:pt>
                <c:pt idx="56">
                  <c:v>-1.0337199999999998</c:v>
                </c:pt>
                <c:pt idx="57">
                  <c:v>-1.1246300000000007</c:v>
                </c:pt>
                <c:pt idx="58">
                  <c:v>-1.2263022000000001</c:v>
                </c:pt>
                <c:pt idx="59">
                  <c:v>-1.3197755999999989</c:v>
                </c:pt>
                <c:pt idx="60">
                  <c:v>-1.3795747999999994</c:v>
                </c:pt>
                <c:pt idx="61">
                  <c:v>-1.4473733999999991</c:v>
                </c:pt>
                <c:pt idx="62">
                  <c:v>-1.543086999999999</c:v>
                </c:pt>
                <c:pt idx="63">
                  <c:v>-1.6172571000000007</c:v>
                </c:pt>
                <c:pt idx="64">
                  <c:v>-1.6822395000000006</c:v>
                </c:pt>
                <c:pt idx="65">
                  <c:v>-1.7487345000000003</c:v>
                </c:pt>
                <c:pt idx="66">
                  <c:v>-1.8191586000000006</c:v>
                </c:pt>
                <c:pt idx="67">
                  <c:v>-1.8888340000000001</c:v>
                </c:pt>
                <c:pt idx="68">
                  <c:v>-1.9798287999999991</c:v>
                </c:pt>
                <c:pt idx="69">
                  <c:v>-2.0221214000000005</c:v>
                </c:pt>
                <c:pt idx="70">
                  <c:v>-2.0658541000000001</c:v>
                </c:pt>
                <c:pt idx="71">
                  <c:v>-2.0795269000000003</c:v>
                </c:pt>
                <c:pt idx="72">
                  <c:v>-2.1312627999999991</c:v>
                </c:pt>
                <c:pt idx="73">
                  <c:v>-2.1703774000000005</c:v>
                </c:pt>
                <c:pt idx="74">
                  <c:v>-2.1552794000000004</c:v>
                </c:pt>
                <c:pt idx="75">
                  <c:v>-2.1440001000000004</c:v>
                </c:pt>
                <c:pt idx="76">
                  <c:v>-2.1917023999999996</c:v>
                </c:pt>
                <c:pt idx="77">
                  <c:v>-2.3446074000000001</c:v>
                </c:pt>
                <c:pt idx="78">
                  <c:v>-2.6657343999999989</c:v>
                </c:pt>
                <c:pt idx="79">
                  <c:v>-3.1010324000000002</c:v>
                </c:pt>
                <c:pt idx="80">
                  <c:v>-3.6480454</c:v>
                </c:pt>
                <c:pt idx="81">
                  <c:v>-4.2400303999999993</c:v>
                </c:pt>
                <c:pt idx="82">
                  <c:v>-4.8324533999999995</c:v>
                </c:pt>
                <c:pt idx="83">
                  <c:v>-5.3917653999999997</c:v>
                </c:pt>
                <c:pt idx="84">
                  <c:v>-5.9182493999999997</c:v>
                </c:pt>
                <c:pt idx="85">
                  <c:v>-6.3901174000000003</c:v>
                </c:pt>
                <c:pt idx="86">
                  <c:v>-6.8484544000000005</c:v>
                </c:pt>
                <c:pt idx="87">
                  <c:v>-7.2383794000000004</c:v>
                </c:pt>
                <c:pt idx="88">
                  <c:v>-7.6411393999999992</c:v>
                </c:pt>
                <c:pt idx="89">
                  <c:v>-8.0168493999999981</c:v>
                </c:pt>
                <c:pt idx="90">
                  <c:v>-8.388964399999999</c:v>
                </c:pt>
                <c:pt idx="91">
                  <c:v>-8.729727399999998</c:v>
                </c:pt>
                <c:pt idx="92">
                  <c:v>-9.0673013999999981</c:v>
                </c:pt>
                <c:pt idx="93">
                  <c:v>-9.4223503999999991</c:v>
                </c:pt>
                <c:pt idx="94">
                  <c:v>-9.7671883999999984</c:v>
                </c:pt>
                <c:pt idx="95">
                  <c:v>-10.138705399999999</c:v>
                </c:pt>
                <c:pt idx="96">
                  <c:v>-10.5188284</c:v>
                </c:pt>
                <c:pt idx="97">
                  <c:v>-10.9446534</c:v>
                </c:pt>
                <c:pt idx="98">
                  <c:v>-11.429793399999998</c:v>
                </c:pt>
                <c:pt idx="99">
                  <c:v>-8.0279473999999986</c:v>
                </c:pt>
                <c:pt idx="100">
                  <c:v>-4.483121399999999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F-4E61-B001-BFD07B3CEC9E}"/>
            </c:ext>
          </c:extLst>
        </c:ser>
        <c:ser>
          <c:idx val="0"/>
          <c:order val="1"/>
          <c:tx>
            <c:v>12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-0.70947090000000124</c:v>
                </c:pt>
                <c:pt idx="1">
                  <c:v>-0.54302090000000014</c:v>
                </c:pt>
                <c:pt idx="2">
                  <c:v>-0.40089520000000078</c:v>
                </c:pt>
                <c:pt idx="3">
                  <c:v>-0.36869910000000061</c:v>
                </c:pt>
                <c:pt idx="4">
                  <c:v>-0.37588030000000039</c:v>
                </c:pt>
                <c:pt idx="5">
                  <c:v>-0.36527829999999994</c:v>
                </c:pt>
                <c:pt idx="6">
                  <c:v>-0.36145790000000133</c:v>
                </c:pt>
                <c:pt idx="7">
                  <c:v>-0.36363320000000066</c:v>
                </c:pt>
                <c:pt idx="8">
                  <c:v>-0.36064720000000072</c:v>
                </c:pt>
                <c:pt idx="9">
                  <c:v>-0.37858869999999989</c:v>
                </c:pt>
                <c:pt idx="10">
                  <c:v>-0.37590030000000141</c:v>
                </c:pt>
                <c:pt idx="11">
                  <c:v>-0.35936840000000103</c:v>
                </c:pt>
                <c:pt idx="12">
                  <c:v>-0.34093570000000106</c:v>
                </c:pt>
                <c:pt idx="13">
                  <c:v>-0.33345890000000011</c:v>
                </c:pt>
                <c:pt idx="14">
                  <c:v>-0.31329540000000122</c:v>
                </c:pt>
                <c:pt idx="15">
                  <c:v>-0.317134900000001</c:v>
                </c:pt>
                <c:pt idx="16">
                  <c:v>-0.27190780000000103</c:v>
                </c:pt>
                <c:pt idx="17">
                  <c:v>-0.26031970000000015</c:v>
                </c:pt>
                <c:pt idx="18">
                  <c:v>-0.2484093000000005</c:v>
                </c:pt>
                <c:pt idx="19">
                  <c:v>-0.24831680000000134</c:v>
                </c:pt>
                <c:pt idx="20">
                  <c:v>-0.24233060000000073</c:v>
                </c:pt>
                <c:pt idx="21">
                  <c:v>-0.19772820000000024</c:v>
                </c:pt>
                <c:pt idx="22">
                  <c:v>-0.18242650000000005</c:v>
                </c:pt>
                <c:pt idx="23">
                  <c:v>-0.14818580000000026</c:v>
                </c:pt>
                <c:pt idx="24">
                  <c:v>-0.15458680000000058</c:v>
                </c:pt>
                <c:pt idx="25">
                  <c:v>-0.11832240000000027</c:v>
                </c:pt>
                <c:pt idx="26">
                  <c:v>-0.10279850000000046</c:v>
                </c:pt>
                <c:pt idx="27">
                  <c:v>-5.7121300000000375E-2</c:v>
                </c:pt>
                <c:pt idx="28">
                  <c:v>-4.7493000000001118E-2</c:v>
                </c:pt>
                <c:pt idx="29">
                  <c:v>-4.1430500000000592E-2</c:v>
                </c:pt>
                <c:pt idx="30">
                  <c:v>-2.9901500000001136E-2</c:v>
                </c:pt>
                <c:pt idx="31">
                  <c:v>-2.4724000000000856E-2</c:v>
                </c:pt>
                <c:pt idx="32">
                  <c:v>-2.4872000000009109E-3</c:v>
                </c:pt>
                <c:pt idx="33">
                  <c:v>-7.9540000000122291E-4</c:v>
                </c:pt>
                <c:pt idx="34">
                  <c:v>0</c:v>
                </c:pt>
                <c:pt idx="35">
                  <c:v>-9.9812000000003565E-3</c:v>
                </c:pt>
                <c:pt idx="36">
                  <c:v>-1.2688699999999997E-2</c:v>
                </c:pt>
                <c:pt idx="37">
                  <c:v>-3.1025000000001413E-2</c:v>
                </c:pt>
                <c:pt idx="38">
                  <c:v>-3.8028699999999915E-2</c:v>
                </c:pt>
                <c:pt idx="39">
                  <c:v>-7.3585500000000081E-2</c:v>
                </c:pt>
                <c:pt idx="40">
                  <c:v>-9.5722200000000868E-2</c:v>
                </c:pt>
                <c:pt idx="41">
                  <c:v>-0.14202690000000118</c:v>
                </c:pt>
                <c:pt idx="42">
                  <c:v>-0.15490630000000039</c:v>
                </c:pt>
                <c:pt idx="43">
                  <c:v>-0.17189410000000116</c:v>
                </c:pt>
                <c:pt idx="44">
                  <c:v>-0.19081599999999987</c:v>
                </c:pt>
                <c:pt idx="45">
                  <c:v>-0.20947840000000006</c:v>
                </c:pt>
                <c:pt idx="46">
                  <c:v>-0.23463160000000016</c:v>
                </c:pt>
                <c:pt idx="47">
                  <c:v>-0.23712160000000004</c:v>
                </c:pt>
                <c:pt idx="48">
                  <c:v>-0.25979710000000011</c:v>
                </c:pt>
                <c:pt idx="49">
                  <c:v>-0.26171400000000133</c:v>
                </c:pt>
                <c:pt idx="50">
                  <c:v>-0.29928970000000099</c:v>
                </c:pt>
                <c:pt idx="51">
                  <c:v>-0.31780149999999985</c:v>
                </c:pt>
                <c:pt idx="52">
                  <c:v>-0.35455710000000096</c:v>
                </c:pt>
                <c:pt idx="53">
                  <c:v>-0.37864880000000056</c:v>
                </c:pt>
                <c:pt idx="54">
                  <c:v>-0.42111110000000096</c:v>
                </c:pt>
                <c:pt idx="55">
                  <c:v>-0.47184470000000012</c:v>
                </c:pt>
                <c:pt idx="56">
                  <c:v>-0.52854259999999975</c:v>
                </c:pt>
                <c:pt idx="57">
                  <c:v>-0.62339090000000041</c:v>
                </c:pt>
                <c:pt idx="58">
                  <c:v>-0.70795990000000053</c:v>
                </c:pt>
                <c:pt idx="59">
                  <c:v>-0.83026290000000103</c:v>
                </c:pt>
                <c:pt idx="60">
                  <c:v>-0.93592290000000133</c:v>
                </c:pt>
                <c:pt idx="61">
                  <c:v>-1.0832788999999998</c:v>
                </c:pt>
                <c:pt idx="62">
                  <c:v>-1.2471908999999997</c:v>
                </c:pt>
                <c:pt idx="63">
                  <c:v>-1.4118649000000012</c:v>
                </c:pt>
                <c:pt idx="64">
                  <c:v>-1.5802858999999998</c:v>
                </c:pt>
                <c:pt idx="65">
                  <c:v>-1.7595029000000011</c:v>
                </c:pt>
                <c:pt idx="66">
                  <c:v>-1.9172909000000011</c:v>
                </c:pt>
                <c:pt idx="67">
                  <c:v>-2.1278569000000012</c:v>
                </c:pt>
                <c:pt idx="68">
                  <c:v>-2.2575689000000008</c:v>
                </c:pt>
                <c:pt idx="69">
                  <c:v>-2.3802189000000009</c:v>
                </c:pt>
                <c:pt idx="70">
                  <c:v>-2.4421669000000001</c:v>
                </c:pt>
                <c:pt idx="71">
                  <c:v>-2.4806809000000012</c:v>
                </c:pt>
                <c:pt idx="72">
                  <c:v>-2.5459329000000004</c:v>
                </c:pt>
                <c:pt idx="73">
                  <c:v>-2.5254419000000006</c:v>
                </c:pt>
                <c:pt idx="74">
                  <c:v>-2.4999009000000001</c:v>
                </c:pt>
                <c:pt idx="75">
                  <c:v>-2.5090999000000007</c:v>
                </c:pt>
                <c:pt idx="76">
                  <c:v>-2.6483169000000011</c:v>
                </c:pt>
                <c:pt idx="77">
                  <c:v>-2.9401618999999997</c:v>
                </c:pt>
                <c:pt idx="78">
                  <c:v>-3.3679099000000008</c:v>
                </c:pt>
                <c:pt idx="79">
                  <c:v>-3.8818539000000012</c:v>
                </c:pt>
                <c:pt idx="80">
                  <c:v>-4.4351529000000003</c:v>
                </c:pt>
                <c:pt idx="81">
                  <c:v>-4.946385900000001</c:v>
                </c:pt>
                <c:pt idx="82">
                  <c:v>-5.4374379000000008</c:v>
                </c:pt>
                <c:pt idx="83">
                  <c:v>-5.9001339000000002</c:v>
                </c:pt>
                <c:pt idx="84">
                  <c:v>-6.3416419000000008</c:v>
                </c:pt>
                <c:pt idx="85">
                  <c:v>-6.7858018999999992</c:v>
                </c:pt>
                <c:pt idx="86">
                  <c:v>-7.2137458999999993</c:v>
                </c:pt>
                <c:pt idx="87">
                  <c:v>-7.6317549000000007</c:v>
                </c:pt>
                <c:pt idx="88">
                  <c:v>-8.0285769000000009</c:v>
                </c:pt>
                <c:pt idx="89">
                  <c:v>-8.4313539000000013</c:v>
                </c:pt>
                <c:pt idx="90">
                  <c:v>-8.811134899999999</c:v>
                </c:pt>
                <c:pt idx="91">
                  <c:v>-9.1685759000000004</c:v>
                </c:pt>
                <c:pt idx="92">
                  <c:v>-9.5313538999999992</c:v>
                </c:pt>
                <c:pt idx="93">
                  <c:v>-9.9162019000000008</c:v>
                </c:pt>
                <c:pt idx="94">
                  <c:v>-10.336113900000001</c:v>
                </c:pt>
                <c:pt idx="95">
                  <c:v>-10.783453900000001</c:v>
                </c:pt>
                <c:pt idx="96">
                  <c:v>-11.2788249</c:v>
                </c:pt>
                <c:pt idx="97">
                  <c:v>-11.789139900000002</c:v>
                </c:pt>
                <c:pt idx="98">
                  <c:v>-12.324720899999999</c:v>
                </c:pt>
                <c:pt idx="99">
                  <c:v>-5.7616009000000012</c:v>
                </c:pt>
                <c:pt idx="100">
                  <c:v>0.9715928999999992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F-4E61-B001-BFD07B3C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7312"/>
        <c:axId val="106319232"/>
      </c:scatterChart>
      <c:valAx>
        <c:axId val="106317312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6319232"/>
        <c:crosses val="autoZero"/>
        <c:crossBetween val="midCat"/>
        <c:majorUnit val="1"/>
      </c:valAx>
      <c:valAx>
        <c:axId val="10631923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631731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-23.725985999999999</c:v>
                </c:pt>
                <c:pt idx="1">
                  <c:v>-24.777325000000001</c:v>
                </c:pt>
                <c:pt idx="2">
                  <c:v>-27.134287</c:v>
                </c:pt>
                <c:pt idx="3">
                  <c:v>-28.273879999999998</c:v>
                </c:pt>
                <c:pt idx="4">
                  <c:v>-29.739239000000001</c:v>
                </c:pt>
                <c:pt idx="5">
                  <c:v>-30.432758</c:v>
                </c:pt>
                <c:pt idx="6">
                  <c:v>-30.502732999999999</c:v>
                </c:pt>
                <c:pt idx="7">
                  <c:v>-29.322558999999998</c:v>
                </c:pt>
                <c:pt idx="8">
                  <c:v>-29.825807999999999</c:v>
                </c:pt>
                <c:pt idx="9">
                  <c:v>-27.987143</c:v>
                </c:pt>
                <c:pt idx="10">
                  <c:v>-27.240009000000001</c:v>
                </c:pt>
                <c:pt idx="11">
                  <c:v>-26.639544000000001</c:v>
                </c:pt>
                <c:pt idx="12">
                  <c:v>-26.419250000000002</c:v>
                </c:pt>
                <c:pt idx="13">
                  <c:v>-25.506875999999998</c:v>
                </c:pt>
                <c:pt idx="14">
                  <c:v>-24.98554</c:v>
                </c:pt>
                <c:pt idx="15">
                  <c:v>-24.991461000000001</c:v>
                </c:pt>
                <c:pt idx="16">
                  <c:v>-24.685303000000001</c:v>
                </c:pt>
                <c:pt idx="17">
                  <c:v>-23.985797999999999</c:v>
                </c:pt>
                <c:pt idx="18">
                  <c:v>-23.314205000000001</c:v>
                </c:pt>
                <c:pt idx="19">
                  <c:v>-23.134564999999998</c:v>
                </c:pt>
                <c:pt idx="20">
                  <c:v>-22.305921999999999</c:v>
                </c:pt>
                <c:pt idx="21">
                  <c:v>-21.934999000000001</c:v>
                </c:pt>
                <c:pt idx="22">
                  <c:v>-21.424191</c:v>
                </c:pt>
                <c:pt idx="23">
                  <c:v>-21.390357999999999</c:v>
                </c:pt>
                <c:pt idx="24">
                  <c:v>-21.430803000000001</c:v>
                </c:pt>
                <c:pt idx="25">
                  <c:v>-21.530466000000001</c:v>
                </c:pt>
                <c:pt idx="26">
                  <c:v>-21.841453999999999</c:v>
                </c:pt>
                <c:pt idx="27">
                  <c:v>-22.246283999999999</c:v>
                </c:pt>
                <c:pt idx="28">
                  <c:v>-22.532318</c:v>
                </c:pt>
                <c:pt idx="29">
                  <c:v>-23.083573999999999</c:v>
                </c:pt>
                <c:pt idx="30">
                  <c:v>-23.33135</c:v>
                </c:pt>
                <c:pt idx="31">
                  <c:v>-23.281082000000001</c:v>
                </c:pt>
                <c:pt idx="32">
                  <c:v>-23.590881</c:v>
                </c:pt>
                <c:pt idx="33">
                  <c:v>-23.401951</c:v>
                </c:pt>
                <c:pt idx="34">
                  <c:v>-22.765492999999999</c:v>
                </c:pt>
                <c:pt idx="35">
                  <c:v>-22.485206999999999</c:v>
                </c:pt>
                <c:pt idx="36">
                  <c:v>-22.030892999999999</c:v>
                </c:pt>
                <c:pt idx="37">
                  <c:v>-21.422378999999999</c:v>
                </c:pt>
                <c:pt idx="38">
                  <c:v>-20.924741999999998</c:v>
                </c:pt>
                <c:pt idx="39">
                  <c:v>-20.426680000000001</c:v>
                </c:pt>
                <c:pt idx="40">
                  <c:v>-19.955521000000001</c:v>
                </c:pt>
                <c:pt idx="41">
                  <c:v>-19.371742000000001</c:v>
                </c:pt>
                <c:pt idx="42">
                  <c:v>-18.604149</c:v>
                </c:pt>
                <c:pt idx="43">
                  <c:v>-17.906642999999999</c:v>
                </c:pt>
                <c:pt idx="44">
                  <c:v>-17.291464000000001</c:v>
                </c:pt>
                <c:pt idx="45">
                  <c:v>-16.559469</c:v>
                </c:pt>
                <c:pt idx="46">
                  <c:v>-16.172421</c:v>
                </c:pt>
                <c:pt idx="47">
                  <c:v>-15.783977</c:v>
                </c:pt>
                <c:pt idx="48">
                  <c:v>-15.490767999999999</c:v>
                </c:pt>
                <c:pt idx="49">
                  <c:v>-15.264453</c:v>
                </c:pt>
                <c:pt idx="50">
                  <c:v>-15.060483</c:v>
                </c:pt>
                <c:pt idx="51">
                  <c:v>-14.998137</c:v>
                </c:pt>
                <c:pt idx="52">
                  <c:v>-14.713525000000001</c:v>
                </c:pt>
                <c:pt idx="53">
                  <c:v>-14.482846</c:v>
                </c:pt>
                <c:pt idx="54">
                  <c:v>-14.317772</c:v>
                </c:pt>
                <c:pt idx="55">
                  <c:v>-14.080468</c:v>
                </c:pt>
                <c:pt idx="56">
                  <c:v>-13.560587999999999</c:v>
                </c:pt>
                <c:pt idx="57">
                  <c:v>-13.188172</c:v>
                </c:pt>
                <c:pt idx="58">
                  <c:v>-12.803257</c:v>
                </c:pt>
                <c:pt idx="59">
                  <c:v>-12.268971000000001</c:v>
                </c:pt>
                <c:pt idx="60">
                  <c:v>-11.839701</c:v>
                </c:pt>
                <c:pt idx="61">
                  <c:v>-11.561225</c:v>
                </c:pt>
                <c:pt idx="62">
                  <c:v>-11.291454</c:v>
                </c:pt>
                <c:pt idx="63">
                  <c:v>-10.982485</c:v>
                </c:pt>
                <c:pt idx="64">
                  <c:v>-10.724517000000001</c:v>
                </c:pt>
                <c:pt idx="65">
                  <c:v>-10.545963</c:v>
                </c:pt>
                <c:pt idx="66">
                  <c:v>-10.345356000000001</c:v>
                </c:pt>
                <c:pt idx="67">
                  <c:v>-10.078500999999999</c:v>
                </c:pt>
                <c:pt idx="68">
                  <c:v>-9.9235209999999991</c:v>
                </c:pt>
                <c:pt idx="69">
                  <c:v>-9.8918324000000002</c:v>
                </c:pt>
                <c:pt idx="70">
                  <c:v>-9.7903423000000007</c:v>
                </c:pt>
                <c:pt idx="71">
                  <c:v>-9.8101959000000001</c:v>
                </c:pt>
                <c:pt idx="72">
                  <c:v>-10.020412</c:v>
                </c:pt>
                <c:pt idx="73">
                  <c:v>-10.258093000000001</c:v>
                </c:pt>
                <c:pt idx="74">
                  <c:v>-10.341723</c:v>
                </c:pt>
                <c:pt idx="75">
                  <c:v>-10.449987</c:v>
                </c:pt>
                <c:pt idx="76">
                  <c:v>-10.205387</c:v>
                </c:pt>
                <c:pt idx="77">
                  <c:v>-9.5595932000000001</c:v>
                </c:pt>
                <c:pt idx="78">
                  <c:v>-8.5982237000000001</c:v>
                </c:pt>
                <c:pt idx="79">
                  <c:v>-7.5567168999999996</c:v>
                </c:pt>
                <c:pt idx="80">
                  <c:v>-6.4300579999999998</c:v>
                </c:pt>
                <c:pt idx="81">
                  <c:v>-5.4579325000000001</c:v>
                </c:pt>
                <c:pt idx="82">
                  <c:v>-4.7404070000000003</c:v>
                </c:pt>
                <c:pt idx="83">
                  <c:v>-4.2104777999999996</c:v>
                </c:pt>
                <c:pt idx="84">
                  <c:v>-3.8291482999999999</c:v>
                </c:pt>
                <c:pt idx="85">
                  <c:v>-3.5330303000000001</c:v>
                </c:pt>
                <c:pt idx="86">
                  <c:v>-3.3141691999999998</c:v>
                </c:pt>
                <c:pt idx="87">
                  <c:v>-3.1519294000000002</c:v>
                </c:pt>
                <c:pt idx="88">
                  <c:v>-3.0141472999999999</c:v>
                </c:pt>
                <c:pt idx="89">
                  <c:v>-2.8920235999999999</c:v>
                </c:pt>
                <c:pt idx="90">
                  <c:v>-2.8057544000000001</c:v>
                </c:pt>
                <c:pt idx="91">
                  <c:v>-2.7234411000000001</c:v>
                </c:pt>
                <c:pt idx="92">
                  <c:v>-2.6351019999999998</c:v>
                </c:pt>
                <c:pt idx="93">
                  <c:v>-2.5717203999999998</c:v>
                </c:pt>
                <c:pt idx="94">
                  <c:v>-2.5171489999999999</c:v>
                </c:pt>
                <c:pt idx="95">
                  <c:v>-2.4518819000000001</c:v>
                </c:pt>
                <c:pt idx="96">
                  <c:v>-2.3923953</c:v>
                </c:pt>
                <c:pt idx="97">
                  <c:v>-2.3518721999999999</c:v>
                </c:pt>
                <c:pt idx="98">
                  <c:v>-2.3715487</c:v>
                </c:pt>
                <c:pt idx="99">
                  <c:v>-2.4004796000000002</c:v>
                </c:pt>
                <c:pt idx="100">
                  <c:v>-2.4485261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F-4A85-9262-DDCF09958421}"/>
            </c:ext>
          </c:extLst>
        </c:ser>
        <c:ser>
          <c:idx val="0"/>
          <c:order val="1"/>
          <c:tx>
            <c:v>12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-24.489882999999999</c:v>
                </c:pt>
                <c:pt idx="1">
                  <c:v>-24.172692999999999</c:v>
                </c:pt>
                <c:pt idx="2">
                  <c:v>-23.859096999999998</c:v>
                </c:pt>
                <c:pt idx="3">
                  <c:v>-23.342524999999998</c:v>
                </c:pt>
                <c:pt idx="4">
                  <c:v>-23.098516</c:v>
                </c:pt>
                <c:pt idx="5">
                  <c:v>-22.695656</c:v>
                </c:pt>
                <c:pt idx="6">
                  <c:v>-22.585868999999999</c:v>
                </c:pt>
                <c:pt idx="7">
                  <c:v>-22.147589</c:v>
                </c:pt>
                <c:pt idx="8">
                  <c:v>-21.965256</c:v>
                </c:pt>
                <c:pt idx="9">
                  <c:v>-21.795155000000001</c:v>
                </c:pt>
                <c:pt idx="10">
                  <c:v>-21.490169999999999</c:v>
                </c:pt>
                <c:pt idx="11">
                  <c:v>-20.939022000000001</c:v>
                </c:pt>
                <c:pt idx="12">
                  <c:v>-20.846712</c:v>
                </c:pt>
                <c:pt idx="13">
                  <c:v>-20.518523999999999</c:v>
                </c:pt>
                <c:pt idx="14">
                  <c:v>-20.158664999999999</c:v>
                </c:pt>
                <c:pt idx="15">
                  <c:v>-19.860752000000002</c:v>
                </c:pt>
                <c:pt idx="16">
                  <c:v>-19.485664</c:v>
                </c:pt>
                <c:pt idx="17">
                  <c:v>-19.319315</c:v>
                </c:pt>
                <c:pt idx="18">
                  <c:v>-18.988558000000001</c:v>
                </c:pt>
                <c:pt idx="19">
                  <c:v>-18.677468999999999</c:v>
                </c:pt>
                <c:pt idx="20">
                  <c:v>-18.562840000000001</c:v>
                </c:pt>
                <c:pt idx="21">
                  <c:v>-18.474609000000001</c:v>
                </c:pt>
                <c:pt idx="22">
                  <c:v>-17.981697</c:v>
                </c:pt>
                <c:pt idx="23">
                  <c:v>-18.101756999999999</c:v>
                </c:pt>
                <c:pt idx="24">
                  <c:v>-17.922495000000001</c:v>
                </c:pt>
                <c:pt idx="25">
                  <c:v>-17.791349</c:v>
                </c:pt>
                <c:pt idx="26">
                  <c:v>-17.669761999999999</c:v>
                </c:pt>
                <c:pt idx="27">
                  <c:v>-17.664228000000001</c:v>
                </c:pt>
                <c:pt idx="28">
                  <c:v>-17.543641999999998</c:v>
                </c:pt>
                <c:pt idx="29">
                  <c:v>-17.556377000000001</c:v>
                </c:pt>
                <c:pt idx="30">
                  <c:v>-17.724466</c:v>
                </c:pt>
                <c:pt idx="31">
                  <c:v>-17.832948999999999</c:v>
                </c:pt>
                <c:pt idx="32">
                  <c:v>-18.04035</c:v>
                </c:pt>
                <c:pt idx="33">
                  <c:v>-18.261192000000001</c:v>
                </c:pt>
                <c:pt idx="34">
                  <c:v>-18.598654</c:v>
                </c:pt>
                <c:pt idx="35">
                  <c:v>-18.923199</c:v>
                </c:pt>
                <c:pt idx="36">
                  <c:v>-19.368361</c:v>
                </c:pt>
                <c:pt idx="37">
                  <c:v>-19.940844999999999</c:v>
                </c:pt>
                <c:pt idx="38">
                  <c:v>-20.528027999999999</c:v>
                </c:pt>
                <c:pt idx="39">
                  <c:v>-21.000395000000001</c:v>
                </c:pt>
                <c:pt idx="40">
                  <c:v>-21.560034000000002</c:v>
                </c:pt>
                <c:pt idx="41">
                  <c:v>-21.914742</c:v>
                </c:pt>
                <c:pt idx="42">
                  <c:v>-21.979416000000001</c:v>
                </c:pt>
                <c:pt idx="43">
                  <c:v>-21.799343</c:v>
                </c:pt>
                <c:pt idx="44">
                  <c:v>-21.570748999999999</c:v>
                </c:pt>
                <c:pt idx="45">
                  <c:v>-21.156490000000002</c:v>
                </c:pt>
                <c:pt idx="46">
                  <c:v>-20.703317999999999</c:v>
                </c:pt>
                <c:pt idx="47">
                  <c:v>-20.081140999999999</c:v>
                </c:pt>
                <c:pt idx="48">
                  <c:v>-19.490112</c:v>
                </c:pt>
                <c:pt idx="49">
                  <c:v>-18.761309000000001</c:v>
                </c:pt>
                <c:pt idx="50">
                  <c:v>-17.941611999999999</c:v>
                </c:pt>
                <c:pt idx="51">
                  <c:v>-17.287414999999999</c:v>
                </c:pt>
                <c:pt idx="52">
                  <c:v>-16.580584999999999</c:v>
                </c:pt>
                <c:pt idx="53">
                  <c:v>-15.779911</c:v>
                </c:pt>
                <c:pt idx="54">
                  <c:v>-15.160354</c:v>
                </c:pt>
                <c:pt idx="55">
                  <c:v>-14.554807</c:v>
                </c:pt>
                <c:pt idx="56">
                  <c:v>-13.805317000000001</c:v>
                </c:pt>
                <c:pt idx="57">
                  <c:v>-13.123324999999999</c:v>
                </c:pt>
                <c:pt idx="58">
                  <c:v>-12.526168999999999</c:v>
                </c:pt>
                <c:pt idx="59">
                  <c:v>-11.922703</c:v>
                </c:pt>
                <c:pt idx="60">
                  <c:v>-11.31283</c:v>
                </c:pt>
                <c:pt idx="61">
                  <c:v>-10.797598000000001</c:v>
                </c:pt>
                <c:pt idx="62">
                  <c:v>-10.415812000000001</c:v>
                </c:pt>
                <c:pt idx="63">
                  <c:v>-9.9822568999999994</c:v>
                </c:pt>
                <c:pt idx="64">
                  <c:v>-9.5619248999999993</c:v>
                </c:pt>
                <c:pt idx="65">
                  <c:v>-9.2854509000000007</c:v>
                </c:pt>
                <c:pt idx="66">
                  <c:v>-9.0355711000000003</c:v>
                </c:pt>
                <c:pt idx="67">
                  <c:v>-8.7745142000000005</c:v>
                </c:pt>
                <c:pt idx="68">
                  <c:v>-8.6305026999999992</c:v>
                </c:pt>
                <c:pt idx="69">
                  <c:v>-8.6593256000000007</c:v>
                </c:pt>
                <c:pt idx="70">
                  <c:v>-8.6626749000000007</c:v>
                </c:pt>
                <c:pt idx="71">
                  <c:v>-8.8501119999999993</c:v>
                </c:pt>
                <c:pt idx="72">
                  <c:v>-9.2434186999999994</c:v>
                </c:pt>
                <c:pt idx="73">
                  <c:v>-9.7430076999999997</c:v>
                </c:pt>
                <c:pt idx="74">
                  <c:v>-10.049002</c:v>
                </c:pt>
                <c:pt idx="75">
                  <c:v>-10.076895</c:v>
                </c:pt>
                <c:pt idx="76">
                  <c:v>-9.6018314</c:v>
                </c:pt>
                <c:pt idx="77">
                  <c:v>-8.6904649999999997</c:v>
                </c:pt>
                <c:pt idx="78">
                  <c:v>-7.4695806999999999</c:v>
                </c:pt>
                <c:pt idx="79">
                  <c:v>-6.2560282000000003</c:v>
                </c:pt>
                <c:pt idx="80">
                  <c:v>-5.2558761000000001</c:v>
                </c:pt>
                <c:pt idx="81">
                  <c:v>-4.5467291000000003</c:v>
                </c:pt>
                <c:pt idx="82">
                  <c:v>-4.0621666999999997</c:v>
                </c:pt>
                <c:pt idx="83">
                  <c:v>-3.7336174999999998</c:v>
                </c:pt>
                <c:pt idx="84">
                  <c:v>-3.4710391</c:v>
                </c:pt>
                <c:pt idx="85">
                  <c:v>-3.2541847000000002</c:v>
                </c:pt>
                <c:pt idx="86">
                  <c:v>-3.0948481999999999</c:v>
                </c:pt>
                <c:pt idx="87">
                  <c:v>-2.9683739999999998</c:v>
                </c:pt>
                <c:pt idx="88">
                  <c:v>-2.8458703000000001</c:v>
                </c:pt>
                <c:pt idx="89">
                  <c:v>-2.7488103000000002</c:v>
                </c:pt>
                <c:pt idx="90">
                  <c:v>-2.6765234000000002</c:v>
                </c:pt>
                <c:pt idx="91">
                  <c:v>-2.6003987999999998</c:v>
                </c:pt>
                <c:pt idx="92">
                  <c:v>-2.5221125999999998</c:v>
                </c:pt>
                <c:pt idx="93">
                  <c:v>-2.4648435000000002</c:v>
                </c:pt>
                <c:pt idx="94">
                  <c:v>-2.4072976000000001</c:v>
                </c:pt>
                <c:pt idx="95">
                  <c:v>-2.3359486999999999</c:v>
                </c:pt>
                <c:pt idx="96">
                  <c:v>-2.2777636000000001</c:v>
                </c:pt>
                <c:pt idx="97">
                  <c:v>-2.234699</c:v>
                </c:pt>
                <c:pt idx="98">
                  <c:v>-1.1269640999999999</c:v>
                </c:pt>
                <c:pt idx="99">
                  <c:v>-3.2426976000000003E-2</c:v>
                </c:pt>
                <c:pt idx="100">
                  <c:v>1.0410702000000001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EF-4A85-9262-DDCF0995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34080"/>
        <c:axId val="107936000"/>
      </c:scatterChart>
      <c:valAx>
        <c:axId val="107934080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7936000"/>
        <c:crosses val="autoZero"/>
        <c:crossBetween val="midCat"/>
        <c:majorUnit val="1"/>
      </c:valAx>
      <c:valAx>
        <c:axId val="107936000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93408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000796102903415"/>
          <c:y val="0.7014935544116977"/>
          <c:w val="0.4493359718374768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-37.462681000000003</c:v>
                </c:pt>
                <c:pt idx="1">
                  <c:v>-36.864849</c:v>
                </c:pt>
                <c:pt idx="2">
                  <c:v>-36.153599</c:v>
                </c:pt>
                <c:pt idx="3">
                  <c:v>-35.375038000000004</c:v>
                </c:pt>
                <c:pt idx="4">
                  <c:v>-34.863796000000001</c:v>
                </c:pt>
                <c:pt idx="5">
                  <c:v>-34.500121999999998</c:v>
                </c:pt>
                <c:pt idx="6">
                  <c:v>-34.210963999999997</c:v>
                </c:pt>
                <c:pt idx="7">
                  <c:v>-34.007632999999998</c:v>
                </c:pt>
                <c:pt idx="8">
                  <c:v>-33.854236999999998</c:v>
                </c:pt>
                <c:pt idx="9">
                  <c:v>-33.727511999999997</c:v>
                </c:pt>
                <c:pt idx="10">
                  <c:v>-33.529045000000004</c:v>
                </c:pt>
                <c:pt idx="11">
                  <c:v>-33.359336999999996</c:v>
                </c:pt>
                <c:pt idx="12">
                  <c:v>-33.180553000000003</c:v>
                </c:pt>
                <c:pt idx="13">
                  <c:v>-33.000903999999998</c:v>
                </c:pt>
                <c:pt idx="14">
                  <c:v>-32.840794000000002</c:v>
                </c:pt>
                <c:pt idx="15">
                  <c:v>-32.764175000000002</c:v>
                </c:pt>
                <c:pt idx="16">
                  <c:v>-32.657513000000002</c:v>
                </c:pt>
                <c:pt idx="17">
                  <c:v>-32.563614000000001</c:v>
                </c:pt>
                <c:pt idx="18">
                  <c:v>-32.463821000000003</c:v>
                </c:pt>
                <c:pt idx="19">
                  <c:v>-32.358958999999999</c:v>
                </c:pt>
                <c:pt idx="20">
                  <c:v>-32.209052999999997</c:v>
                </c:pt>
                <c:pt idx="21">
                  <c:v>-32.081862999999998</c:v>
                </c:pt>
                <c:pt idx="22">
                  <c:v>-32.001907000000003</c:v>
                </c:pt>
                <c:pt idx="23">
                  <c:v>-31.938448000000001</c:v>
                </c:pt>
                <c:pt idx="24">
                  <c:v>-31.893829</c:v>
                </c:pt>
                <c:pt idx="25">
                  <c:v>-31.863586000000002</c:v>
                </c:pt>
                <c:pt idx="26">
                  <c:v>-31.807721999999998</c:v>
                </c:pt>
                <c:pt idx="27">
                  <c:v>-31.741882</c:v>
                </c:pt>
                <c:pt idx="28">
                  <c:v>-31.64847</c:v>
                </c:pt>
                <c:pt idx="29">
                  <c:v>-31.553816000000001</c:v>
                </c:pt>
                <c:pt idx="30">
                  <c:v>-31.491738999999999</c:v>
                </c:pt>
                <c:pt idx="31">
                  <c:v>-31.438141000000002</c:v>
                </c:pt>
                <c:pt idx="32">
                  <c:v>-31.362428999999999</c:v>
                </c:pt>
                <c:pt idx="33">
                  <c:v>-31.310261000000001</c:v>
                </c:pt>
                <c:pt idx="34">
                  <c:v>-31.283466000000001</c:v>
                </c:pt>
                <c:pt idx="35">
                  <c:v>-31.230560000000001</c:v>
                </c:pt>
                <c:pt idx="36">
                  <c:v>-31.224823000000001</c:v>
                </c:pt>
                <c:pt idx="37">
                  <c:v>-31.244349</c:v>
                </c:pt>
                <c:pt idx="38">
                  <c:v>-31.283736999999999</c:v>
                </c:pt>
                <c:pt idx="39">
                  <c:v>-31.312607</c:v>
                </c:pt>
                <c:pt idx="40">
                  <c:v>-31.326155</c:v>
                </c:pt>
                <c:pt idx="41">
                  <c:v>-31.320101000000001</c:v>
                </c:pt>
                <c:pt idx="42">
                  <c:v>-31.276011</c:v>
                </c:pt>
                <c:pt idx="43">
                  <c:v>-31.238346</c:v>
                </c:pt>
                <c:pt idx="44">
                  <c:v>-31.205674999999999</c:v>
                </c:pt>
                <c:pt idx="45">
                  <c:v>-31.188524000000001</c:v>
                </c:pt>
                <c:pt idx="46">
                  <c:v>-31.219453999999999</c:v>
                </c:pt>
                <c:pt idx="47">
                  <c:v>-31.285864</c:v>
                </c:pt>
                <c:pt idx="48">
                  <c:v>-31.357116999999999</c:v>
                </c:pt>
                <c:pt idx="49">
                  <c:v>-31.427838999999999</c:v>
                </c:pt>
                <c:pt idx="50">
                  <c:v>-31.557587000000002</c:v>
                </c:pt>
                <c:pt idx="51">
                  <c:v>-31.656675</c:v>
                </c:pt>
                <c:pt idx="52">
                  <c:v>-31.780073000000002</c:v>
                </c:pt>
                <c:pt idx="53">
                  <c:v>-31.926666000000001</c:v>
                </c:pt>
                <c:pt idx="54">
                  <c:v>-32.098930000000003</c:v>
                </c:pt>
                <c:pt idx="55">
                  <c:v>-32.263019999999997</c:v>
                </c:pt>
                <c:pt idx="56">
                  <c:v>-32.431252000000001</c:v>
                </c:pt>
                <c:pt idx="57">
                  <c:v>-32.604503999999999</c:v>
                </c:pt>
                <c:pt idx="58">
                  <c:v>-32.780662999999997</c:v>
                </c:pt>
                <c:pt idx="59">
                  <c:v>-32.991717999999999</c:v>
                </c:pt>
                <c:pt idx="60">
                  <c:v>-33.214087999999997</c:v>
                </c:pt>
                <c:pt idx="61">
                  <c:v>-33.490958999999997</c:v>
                </c:pt>
                <c:pt idx="62">
                  <c:v>-33.790291000000003</c:v>
                </c:pt>
                <c:pt idx="63">
                  <c:v>-34.104633</c:v>
                </c:pt>
                <c:pt idx="64">
                  <c:v>-34.414982000000002</c:v>
                </c:pt>
                <c:pt idx="65">
                  <c:v>-34.746127999999999</c:v>
                </c:pt>
                <c:pt idx="66">
                  <c:v>-35.091766</c:v>
                </c:pt>
                <c:pt idx="67">
                  <c:v>-35.463245000000001</c:v>
                </c:pt>
                <c:pt idx="68">
                  <c:v>-35.877673999999999</c:v>
                </c:pt>
                <c:pt idx="69">
                  <c:v>-36.344959000000003</c:v>
                </c:pt>
                <c:pt idx="70">
                  <c:v>-36.851191999999998</c:v>
                </c:pt>
                <c:pt idx="71">
                  <c:v>-37.423931000000003</c:v>
                </c:pt>
                <c:pt idx="72">
                  <c:v>-38.055984000000002</c:v>
                </c:pt>
                <c:pt idx="73">
                  <c:v>-38.729996</c:v>
                </c:pt>
                <c:pt idx="74">
                  <c:v>-39.472575999999997</c:v>
                </c:pt>
                <c:pt idx="75">
                  <c:v>-40.249039000000003</c:v>
                </c:pt>
                <c:pt idx="76">
                  <c:v>-41.062325000000001</c:v>
                </c:pt>
                <c:pt idx="77">
                  <c:v>-41.917285999999997</c:v>
                </c:pt>
                <c:pt idx="78">
                  <c:v>-42.814895999999997</c:v>
                </c:pt>
                <c:pt idx="79">
                  <c:v>-43.718696999999999</c:v>
                </c:pt>
                <c:pt idx="80">
                  <c:v>-44.657333000000001</c:v>
                </c:pt>
                <c:pt idx="81">
                  <c:v>-45.524208000000002</c:v>
                </c:pt>
                <c:pt idx="82">
                  <c:v>-46.267871999999997</c:v>
                </c:pt>
                <c:pt idx="83">
                  <c:v>-46.842452999999999</c:v>
                </c:pt>
                <c:pt idx="84">
                  <c:v>-47.113953000000002</c:v>
                </c:pt>
                <c:pt idx="85">
                  <c:v>-47.022385</c:v>
                </c:pt>
                <c:pt idx="86">
                  <c:v>-46.623199</c:v>
                </c:pt>
                <c:pt idx="87">
                  <c:v>-45.967167000000003</c:v>
                </c:pt>
                <c:pt idx="88">
                  <c:v>-45.089179999999999</c:v>
                </c:pt>
                <c:pt idx="89">
                  <c:v>-44.122318</c:v>
                </c:pt>
                <c:pt idx="90">
                  <c:v>-43.167149000000002</c:v>
                </c:pt>
                <c:pt idx="91">
                  <c:v>-42.250152999999997</c:v>
                </c:pt>
                <c:pt idx="92">
                  <c:v>-41.355972000000001</c:v>
                </c:pt>
                <c:pt idx="93">
                  <c:v>-40.536014999999999</c:v>
                </c:pt>
                <c:pt idx="94">
                  <c:v>-39.785922999999997</c:v>
                </c:pt>
                <c:pt idx="95">
                  <c:v>-39.105831000000002</c:v>
                </c:pt>
                <c:pt idx="96">
                  <c:v>-38.474995</c:v>
                </c:pt>
                <c:pt idx="97">
                  <c:v>-37.899932999999997</c:v>
                </c:pt>
                <c:pt idx="98">
                  <c:v>-37.366225999999997</c:v>
                </c:pt>
                <c:pt idx="99">
                  <c:v>-36.862994999999998</c:v>
                </c:pt>
                <c:pt idx="100">
                  <c:v>-36.356541</c:v>
                </c:pt>
                <c:pt idx="101">
                  <c:v>-35.867038999999998</c:v>
                </c:pt>
                <c:pt idx="102">
                  <c:v>-35.397514000000001</c:v>
                </c:pt>
                <c:pt idx="103">
                  <c:v>-34.919426000000001</c:v>
                </c:pt>
                <c:pt idx="104">
                  <c:v>-34.464378000000004</c:v>
                </c:pt>
                <c:pt idx="105">
                  <c:v>-34.038058999999997</c:v>
                </c:pt>
                <c:pt idx="106">
                  <c:v>-33.622371999999999</c:v>
                </c:pt>
                <c:pt idx="107">
                  <c:v>-33.225074999999997</c:v>
                </c:pt>
                <c:pt idx="108">
                  <c:v>-32.830024999999999</c:v>
                </c:pt>
                <c:pt idx="109">
                  <c:v>-32.453732000000002</c:v>
                </c:pt>
                <c:pt idx="110">
                  <c:v>-32.033768000000002</c:v>
                </c:pt>
                <c:pt idx="111">
                  <c:v>-31.653286000000001</c:v>
                </c:pt>
                <c:pt idx="112">
                  <c:v>-31.226355000000002</c:v>
                </c:pt>
                <c:pt idx="113">
                  <c:v>-30.821612999999999</c:v>
                </c:pt>
                <c:pt idx="114">
                  <c:v>-30.391203000000001</c:v>
                </c:pt>
                <c:pt idx="115">
                  <c:v>-30.006418</c:v>
                </c:pt>
                <c:pt idx="116">
                  <c:v>-29.571898000000001</c:v>
                </c:pt>
                <c:pt idx="117">
                  <c:v>-29.180775000000001</c:v>
                </c:pt>
                <c:pt idx="118">
                  <c:v>-28.782394</c:v>
                </c:pt>
                <c:pt idx="119">
                  <c:v>-28.350914</c:v>
                </c:pt>
                <c:pt idx="120">
                  <c:v>-27.948694</c:v>
                </c:pt>
                <c:pt idx="121">
                  <c:v>-27.492885999999999</c:v>
                </c:pt>
                <c:pt idx="122">
                  <c:v>-27.098839000000002</c:v>
                </c:pt>
                <c:pt idx="123">
                  <c:v>-26.659870000000002</c:v>
                </c:pt>
                <c:pt idx="124">
                  <c:v>-26.259858999999999</c:v>
                </c:pt>
                <c:pt idx="125">
                  <c:v>-25.808287</c:v>
                </c:pt>
                <c:pt idx="126">
                  <c:v>-25.442322000000001</c:v>
                </c:pt>
                <c:pt idx="127">
                  <c:v>-24.985085999999999</c:v>
                </c:pt>
                <c:pt idx="128">
                  <c:v>-24.586786</c:v>
                </c:pt>
                <c:pt idx="129">
                  <c:v>-24.169231</c:v>
                </c:pt>
                <c:pt idx="130">
                  <c:v>-23.769344</c:v>
                </c:pt>
                <c:pt idx="131">
                  <c:v>-23.352535</c:v>
                </c:pt>
                <c:pt idx="132">
                  <c:v>-22.961271</c:v>
                </c:pt>
                <c:pt idx="133">
                  <c:v>-22.580241999999998</c:v>
                </c:pt>
                <c:pt idx="134">
                  <c:v>-22.213625</c:v>
                </c:pt>
                <c:pt idx="135">
                  <c:v>-21.882052999999999</c:v>
                </c:pt>
                <c:pt idx="136">
                  <c:v>-21.546047000000002</c:v>
                </c:pt>
                <c:pt idx="137">
                  <c:v>-21.213885999999999</c:v>
                </c:pt>
                <c:pt idx="138">
                  <c:v>-20.900814</c:v>
                </c:pt>
                <c:pt idx="139">
                  <c:v>-20.602079</c:v>
                </c:pt>
                <c:pt idx="140">
                  <c:v>-20.287724000000001</c:v>
                </c:pt>
                <c:pt idx="141">
                  <c:v>-20.016382</c:v>
                </c:pt>
                <c:pt idx="142">
                  <c:v>-19.765135000000001</c:v>
                </c:pt>
                <c:pt idx="143">
                  <c:v>-19.501149999999999</c:v>
                </c:pt>
                <c:pt idx="144">
                  <c:v>-19.265532</c:v>
                </c:pt>
                <c:pt idx="145">
                  <c:v>-19.025278</c:v>
                </c:pt>
                <c:pt idx="146">
                  <c:v>-18.792701999999998</c:v>
                </c:pt>
                <c:pt idx="147">
                  <c:v>-18.571608000000001</c:v>
                </c:pt>
                <c:pt idx="148">
                  <c:v>-18.361881</c:v>
                </c:pt>
                <c:pt idx="149">
                  <c:v>-18.113947</c:v>
                </c:pt>
                <c:pt idx="150">
                  <c:v>-17.890812</c:v>
                </c:pt>
                <c:pt idx="151">
                  <c:v>-17.658197000000001</c:v>
                </c:pt>
                <c:pt idx="152">
                  <c:v>-17.394043</c:v>
                </c:pt>
                <c:pt idx="153">
                  <c:v>-17.143335</c:v>
                </c:pt>
                <c:pt idx="154">
                  <c:v>-16.934584000000001</c:v>
                </c:pt>
                <c:pt idx="155">
                  <c:v>-16.713522000000001</c:v>
                </c:pt>
                <c:pt idx="156">
                  <c:v>-16.494281999999998</c:v>
                </c:pt>
                <c:pt idx="157">
                  <c:v>-16.323547000000001</c:v>
                </c:pt>
                <c:pt idx="158">
                  <c:v>-16.127008</c:v>
                </c:pt>
                <c:pt idx="159">
                  <c:v>-15.932741</c:v>
                </c:pt>
                <c:pt idx="160">
                  <c:v>-15.747030000000001</c:v>
                </c:pt>
                <c:pt idx="161">
                  <c:v>-15.562794999999999</c:v>
                </c:pt>
                <c:pt idx="162">
                  <c:v>-15.397181</c:v>
                </c:pt>
                <c:pt idx="163">
                  <c:v>-15.230596999999999</c:v>
                </c:pt>
                <c:pt idx="164">
                  <c:v>-15.084235</c:v>
                </c:pt>
                <c:pt idx="165">
                  <c:v>-14.945410000000001</c:v>
                </c:pt>
                <c:pt idx="166">
                  <c:v>-14.840228</c:v>
                </c:pt>
                <c:pt idx="167">
                  <c:v>-14.729969000000001</c:v>
                </c:pt>
                <c:pt idx="168">
                  <c:v>-14.644513</c:v>
                </c:pt>
                <c:pt idx="169">
                  <c:v>-14.525855</c:v>
                </c:pt>
                <c:pt idx="170">
                  <c:v>-14.466494000000001</c:v>
                </c:pt>
                <c:pt idx="171">
                  <c:v>-14.379052</c:v>
                </c:pt>
                <c:pt idx="172">
                  <c:v>-14.268195</c:v>
                </c:pt>
                <c:pt idx="173">
                  <c:v>-14.178671</c:v>
                </c:pt>
                <c:pt idx="174">
                  <c:v>-14.067296000000001</c:v>
                </c:pt>
                <c:pt idx="175">
                  <c:v>-13.946598</c:v>
                </c:pt>
                <c:pt idx="176">
                  <c:v>-13.840343000000001</c:v>
                </c:pt>
                <c:pt idx="177">
                  <c:v>-13.721009</c:v>
                </c:pt>
                <c:pt idx="178">
                  <c:v>-13.585445999999999</c:v>
                </c:pt>
                <c:pt idx="179">
                  <c:v>-13.520909</c:v>
                </c:pt>
                <c:pt idx="180">
                  <c:v>-13.378563</c:v>
                </c:pt>
                <c:pt idx="181">
                  <c:v>-13.307638000000001</c:v>
                </c:pt>
                <c:pt idx="182">
                  <c:v>-13.248163</c:v>
                </c:pt>
                <c:pt idx="183">
                  <c:v>-13.192064999999999</c:v>
                </c:pt>
                <c:pt idx="184">
                  <c:v>-13.123448</c:v>
                </c:pt>
                <c:pt idx="185">
                  <c:v>-13.083059</c:v>
                </c:pt>
                <c:pt idx="186">
                  <c:v>-13.004531</c:v>
                </c:pt>
                <c:pt idx="187">
                  <c:v>-12.952477</c:v>
                </c:pt>
                <c:pt idx="188">
                  <c:v>-12.901251999999999</c:v>
                </c:pt>
                <c:pt idx="189">
                  <c:v>-12.866781</c:v>
                </c:pt>
                <c:pt idx="190">
                  <c:v>-12.875829</c:v>
                </c:pt>
                <c:pt idx="191">
                  <c:v>-12.871133</c:v>
                </c:pt>
                <c:pt idx="192">
                  <c:v>-12.898543</c:v>
                </c:pt>
                <c:pt idx="193">
                  <c:v>-12.950008</c:v>
                </c:pt>
                <c:pt idx="194">
                  <c:v>-13.000608</c:v>
                </c:pt>
                <c:pt idx="195">
                  <c:v>-13.052396999999999</c:v>
                </c:pt>
                <c:pt idx="196">
                  <c:v>-13.098977</c:v>
                </c:pt>
                <c:pt idx="197">
                  <c:v>-13.135085999999999</c:v>
                </c:pt>
                <c:pt idx="198">
                  <c:v>-13.172207999999999</c:v>
                </c:pt>
                <c:pt idx="199">
                  <c:v>-13.202619</c:v>
                </c:pt>
                <c:pt idx="200">
                  <c:v>-13.219701000000001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8-4369-868C-D0C85A754471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-39.363616999999998</c:v>
                </c:pt>
                <c:pt idx="1">
                  <c:v>-38.874412999999997</c:v>
                </c:pt>
                <c:pt idx="2">
                  <c:v>-38.269817000000003</c:v>
                </c:pt>
                <c:pt idx="3">
                  <c:v>-37.611823999999999</c:v>
                </c:pt>
                <c:pt idx="4">
                  <c:v>-37.013202999999997</c:v>
                </c:pt>
                <c:pt idx="5">
                  <c:v>-36.418990999999998</c:v>
                </c:pt>
                <c:pt idx="6">
                  <c:v>-36.158569</c:v>
                </c:pt>
                <c:pt idx="7">
                  <c:v>-35.965904000000002</c:v>
                </c:pt>
                <c:pt idx="8">
                  <c:v>-35.831535000000002</c:v>
                </c:pt>
                <c:pt idx="9">
                  <c:v>-35.798817</c:v>
                </c:pt>
                <c:pt idx="10">
                  <c:v>-35.946213</c:v>
                </c:pt>
                <c:pt idx="11">
                  <c:v>-35.911239999999999</c:v>
                </c:pt>
                <c:pt idx="12">
                  <c:v>-35.975020999999998</c:v>
                </c:pt>
                <c:pt idx="13">
                  <c:v>-36.147967999999999</c:v>
                </c:pt>
                <c:pt idx="14">
                  <c:v>-36.362395999999997</c:v>
                </c:pt>
                <c:pt idx="15">
                  <c:v>-36.492077000000002</c:v>
                </c:pt>
                <c:pt idx="16">
                  <c:v>-36.800319999999999</c:v>
                </c:pt>
                <c:pt idx="17">
                  <c:v>-37.004466999999998</c:v>
                </c:pt>
                <c:pt idx="18">
                  <c:v>-37.143047000000003</c:v>
                </c:pt>
                <c:pt idx="19">
                  <c:v>-37.221007999999998</c:v>
                </c:pt>
                <c:pt idx="20">
                  <c:v>-37.253596999999999</c:v>
                </c:pt>
                <c:pt idx="21">
                  <c:v>-37.183655000000002</c:v>
                </c:pt>
                <c:pt idx="22">
                  <c:v>-37.177672999999999</c:v>
                </c:pt>
                <c:pt idx="23">
                  <c:v>-37.120685999999999</c:v>
                </c:pt>
                <c:pt idx="24">
                  <c:v>-37.060409999999997</c:v>
                </c:pt>
                <c:pt idx="25">
                  <c:v>-36.974978999999998</c:v>
                </c:pt>
                <c:pt idx="26">
                  <c:v>-36.785961</c:v>
                </c:pt>
                <c:pt idx="27">
                  <c:v>-36.449801999999998</c:v>
                </c:pt>
                <c:pt idx="28">
                  <c:v>-36.032440000000001</c:v>
                </c:pt>
                <c:pt idx="29">
                  <c:v>-35.588763999999998</c:v>
                </c:pt>
                <c:pt idx="30">
                  <c:v>-35.091839</c:v>
                </c:pt>
                <c:pt idx="31">
                  <c:v>-34.679313999999998</c:v>
                </c:pt>
                <c:pt idx="32">
                  <c:v>-34.331595999999998</c:v>
                </c:pt>
                <c:pt idx="33">
                  <c:v>-34.069935000000001</c:v>
                </c:pt>
                <c:pt idx="34">
                  <c:v>-33.797339999999998</c:v>
                </c:pt>
                <c:pt idx="35">
                  <c:v>-33.644053999999997</c:v>
                </c:pt>
                <c:pt idx="36">
                  <c:v>-33.460289000000003</c:v>
                </c:pt>
                <c:pt idx="37">
                  <c:v>-33.340046000000001</c:v>
                </c:pt>
                <c:pt idx="38">
                  <c:v>-33.221600000000002</c:v>
                </c:pt>
                <c:pt idx="39">
                  <c:v>-33.174334999999999</c:v>
                </c:pt>
                <c:pt idx="40">
                  <c:v>-33.180908000000002</c:v>
                </c:pt>
                <c:pt idx="41">
                  <c:v>-33.254261</c:v>
                </c:pt>
                <c:pt idx="42">
                  <c:v>-33.377811000000001</c:v>
                </c:pt>
                <c:pt idx="43">
                  <c:v>-33.535998999999997</c:v>
                </c:pt>
                <c:pt idx="44">
                  <c:v>-33.730243999999999</c:v>
                </c:pt>
                <c:pt idx="45">
                  <c:v>-33.909644999999998</c:v>
                </c:pt>
                <c:pt idx="46">
                  <c:v>-34.15287</c:v>
                </c:pt>
                <c:pt idx="47">
                  <c:v>-34.401546000000003</c:v>
                </c:pt>
                <c:pt idx="48">
                  <c:v>-34.674315999999997</c:v>
                </c:pt>
                <c:pt idx="49">
                  <c:v>-34.986694</c:v>
                </c:pt>
                <c:pt idx="50">
                  <c:v>-35.356079000000001</c:v>
                </c:pt>
                <c:pt idx="51">
                  <c:v>-35.706333000000001</c:v>
                </c:pt>
                <c:pt idx="52">
                  <c:v>-36.108252999999998</c:v>
                </c:pt>
                <c:pt idx="53">
                  <c:v>-36.539496999999997</c:v>
                </c:pt>
                <c:pt idx="54">
                  <c:v>-36.974297</c:v>
                </c:pt>
                <c:pt idx="55">
                  <c:v>-37.420383000000001</c:v>
                </c:pt>
                <c:pt idx="56">
                  <c:v>-37.842109999999998</c:v>
                </c:pt>
                <c:pt idx="57">
                  <c:v>-38.214218000000002</c:v>
                </c:pt>
                <c:pt idx="58">
                  <c:v>-38.518517000000003</c:v>
                </c:pt>
                <c:pt idx="59">
                  <c:v>-38.743290000000002</c:v>
                </c:pt>
                <c:pt idx="60">
                  <c:v>-38.863205000000001</c:v>
                </c:pt>
                <c:pt idx="61">
                  <c:v>-38.919632</c:v>
                </c:pt>
                <c:pt idx="62">
                  <c:v>-38.915179999999999</c:v>
                </c:pt>
                <c:pt idx="63">
                  <c:v>-38.867874</c:v>
                </c:pt>
                <c:pt idx="64">
                  <c:v>-38.795794999999998</c:v>
                </c:pt>
                <c:pt idx="65">
                  <c:v>-38.679141999999999</c:v>
                </c:pt>
                <c:pt idx="66">
                  <c:v>-38.520218</c:v>
                </c:pt>
                <c:pt idx="67">
                  <c:v>-38.316333999999998</c:v>
                </c:pt>
                <c:pt idx="68">
                  <c:v>-38.058799999999998</c:v>
                </c:pt>
                <c:pt idx="69">
                  <c:v>-37.745640000000002</c:v>
                </c:pt>
                <c:pt idx="70">
                  <c:v>-37.385761000000002</c:v>
                </c:pt>
                <c:pt idx="71">
                  <c:v>-37.055653</c:v>
                </c:pt>
                <c:pt idx="72">
                  <c:v>-36.685516</c:v>
                </c:pt>
                <c:pt idx="73">
                  <c:v>-36.293666999999999</c:v>
                </c:pt>
                <c:pt idx="74">
                  <c:v>-35.875686999999999</c:v>
                </c:pt>
                <c:pt idx="75">
                  <c:v>-35.474013999999997</c:v>
                </c:pt>
                <c:pt idx="76">
                  <c:v>-34.969185000000003</c:v>
                </c:pt>
                <c:pt idx="77">
                  <c:v>-34.467495</c:v>
                </c:pt>
                <c:pt idx="78">
                  <c:v>-33.945042000000001</c:v>
                </c:pt>
                <c:pt idx="79">
                  <c:v>-33.396366</c:v>
                </c:pt>
                <c:pt idx="80">
                  <c:v>-32.811019999999999</c:v>
                </c:pt>
                <c:pt idx="81">
                  <c:v>-32.236224999999997</c:v>
                </c:pt>
                <c:pt idx="82">
                  <c:v>-31.684238000000001</c:v>
                </c:pt>
                <c:pt idx="83">
                  <c:v>-31.126085</c:v>
                </c:pt>
                <c:pt idx="84">
                  <c:v>-30.602658999999999</c:v>
                </c:pt>
                <c:pt idx="85">
                  <c:v>-30.077767999999999</c:v>
                </c:pt>
                <c:pt idx="86">
                  <c:v>-29.601182999999999</c:v>
                </c:pt>
                <c:pt idx="87">
                  <c:v>-29.096223999999999</c:v>
                </c:pt>
                <c:pt idx="88">
                  <c:v>-28.622404</c:v>
                </c:pt>
                <c:pt idx="89">
                  <c:v>-28.144783</c:v>
                </c:pt>
                <c:pt idx="90">
                  <c:v>-27.69706</c:v>
                </c:pt>
                <c:pt idx="91">
                  <c:v>-27.225138000000001</c:v>
                </c:pt>
                <c:pt idx="92">
                  <c:v>-26.777325000000001</c:v>
                </c:pt>
                <c:pt idx="93">
                  <c:v>-26.334769999999999</c:v>
                </c:pt>
                <c:pt idx="94">
                  <c:v>-25.907661000000001</c:v>
                </c:pt>
                <c:pt idx="95">
                  <c:v>-25.498574999999999</c:v>
                </c:pt>
                <c:pt idx="96">
                  <c:v>-25.104631000000001</c:v>
                </c:pt>
                <c:pt idx="97">
                  <c:v>-24.722263000000002</c:v>
                </c:pt>
                <c:pt idx="98">
                  <c:v>-24.363478000000001</c:v>
                </c:pt>
                <c:pt idx="99">
                  <c:v>-24.022490000000001</c:v>
                </c:pt>
                <c:pt idx="100">
                  <c:v>-23.688482</c:v>
                </c:pt>
                <c:pt idx="101">
                  <c:v>-23.384027</c:v>
                </c:pt>
                <c:pt idx="102">
                  <c:v>-23.088636000000001</c:v>
                </c:pt>
                <c:pt idx="103">
                  <c:v>-22.799157999999998</c:v>
                </c:pt>
                <c:pt idx="104">
                  <c:v>-22.528110999999999</c:v>
                </c:pt>
                <c:pt idx="105">
                  <c:v>-22.271666</c:v>
                </c:pt>
                <c:pt idx="106">
                  <c:v>-22.020579999999999</c:v>
                </c:pt>
                <c:pt idx="107">
                  <c:v>-21.794084999999999</c:v>
                </c:pt>
                <c:pt idx="108">
                  <c:v>-21.559832</c:v>
                </c:pt>
                <c:pt idx="109">
                  <c:v>-21.322075000000002</c:v>
                </c:pt>
                <c:pt idx="110">
                  <c:v>-21.077504999999999</c:v>
                </c:pt>
                <c:pt idx="111">
                  <c:v>-20.853926000000001</c:v>
                </c:pt>
                <c:pt idx="112">
                  <c:v>-20.601883000000001</c:v>
                </c:pt>
                <c:pt idx="113">
                  <c:v>-20.378881</c:v>
                </c:pt>
                <c:pt idx="114">
                  <c:v>-20.168520000000001</c:v>
                </c:pt>
                <c:pt idx="115">
                  <c:v>-20.001196</c:v>
                </c:pt>
                <c:pt idx="116">
                  <c:v>-19.842843999999999</c:v>
                </c:pt>
                <c:pt idx="117">
                  <c:v>-19.716083999999999</c:v>
                </c:pt>
                <c:pt idx="118">
                  <c:v>-19.618711000000001</c:v>
                </c:pt>
                <c:pt idx="119">
                  <c:v>-19.533726000000001</c:v>
                </c:pt>
                <c:pt idx="120">
                  <c:v>-19.467275999999998</c:v>
                </c:pt>
                <c:pt idx="121">
                  <c:v>-19.386301</c:v>
                </c:pt>
                <c:pt idx="122">
                  <c:v>-19.345236</c:v>
                </c:pt>
                <c:pt idx="123">
                  <c:v>-19.292919000000001</c:v>
                </c:pt>
                <c:pt idx="124">
                  <c:v>-19.250406000000002</c:v>
                </c:pt>
                <c:pt idx="125">
                  <c:v>-19.199622999999999</c:v>
                </c:pt>
                <c:pt idx="126">
                  <c:v>-19.178659</c:v>
                </c:pt>
                <c:pt idx="127">
                  <c:v>-19.144134999999999</c:v>
                </c:pt>
                <c:pt idx="128">
                  <c:v>-19.122883000000002</c:v>
                </c:pt>
                <c:pt idx="129">
                  <c:v>-19.117986999999999</c:v>
                </c:pt>
                <c:pt idx="130">
                  <c:v>-19.125530000000001</c:v>
                </c:pt>
                <c:pt idx="131">
                  <c:v>-19.146872999999999</c:v>
                </c:pt>
                <c:pt idx="132">
                  <c:v>-19.166473</c:v>
                </c:pt>
                <c:pt idx="133">
                  <c:v>-19.221177999999998</c:v>
                </c:pt>
                <c:pt idx="134">
                  <c:v>-19.281471</c:v>
                </c:pt>
                <c:pt idx="135">
                  <c:v>-19.367236999999999</c:v>
                </c:pt>
                <c:pt idx="136">
                  <c:v>-19.476897999999998</c:v>
                </c:pt>
                <c:pt idx="137">
                  <c:v>-19.628261999999999</c:v>
                </c:pt>
                <c:pt idx="138">
                  <c:v>-19.788782000000001</c:v>
                </c:pt>
                <c:pt idx="139">
                  <c:v>-19.971899000000001</c:v>
                </c:pt>
                <c:pt idx="140">
                  <c:v>-20.155000999999999</c:v>
                </c:pt>
                <c:pt idx="141">
                  <c:v>-20.337654000000001</c:v>
                </c:pt>
                <c:pt idx="142">
                  <c:v>-20.513275</c:v>
                </c:pt>
                <c:pt idx="143">
                  <c:v>-20.657791</c:v>
                </c:pt>
                <c:pt idx="144">
                  <c:v>-20.817072</c:v>
                </c:pt>
                <c:pt idx="145">
                  <c:v>-20.939384</c:v>
                </c:pt>
                <c:pt idx="146">
                  <c:v>-21.044819</c:v>
                </c:pt>
                <c:pt idx="147">
                  <c:v>-21.139744</c:v>
                </c:pt>
                <c:pt idx="148">
                  <c:v>-21.250395000000001</c:v>
                </c:pt>
                <c:pt idx="149">
                  <c:v>-21.276394</c:v>
                </c:pt>
                <c:pt idx="150">
                  <c:v>-21.315659</c:v>
                </c:pt>
                <c:pt idx="151">
                  <c:v>-21.337416000000001</c:v>
                </c:pt>
                <c:pt idx="152">
                  <c:v>-21.313198</c:v>
                </c:pt>
                <c:pt idx="153">
                  <c:v>-21.287281</c:v>
                </c:pt>
                <c:pt idx="154">
                  <c:v>-21.313714999999998</c:v>
                </c:pt>
                <c:pt idx="155">
                  <c:v>-21.385888999999999</c:v>
                </c:pt>
                <c:pt idx="156">
                  <c:v>-21.484839999999998</c:v>
                </c:pt>
                <c:pt idx="157">
                  <c:v>-21.630486000000001</c:v>
                </c:pt>
                <c:pt idx="158">
                  <c:v>-21.766445000000001</c:v>
                </c:pt>
                <c:pt idx="159">
                  <c:v>-21.944814999999998</c:v>
                </c:pt>
                <c:pt idx="160">
                  <c:v>-22.016209</c:v>
                </c:pt>
                <c:pt idx="161">
                  <c:v>-22.058907999999999</c:v>
                </c:pt>
                <c:pt idx="162">
                  <c:v>-22.057673999999999</c:v>
                </c:pt>
                <c:pt idx="163">
                  <c:v>-22.011596999999998</c:v>
                </c:pt>
                <c:pt idx="164">
                  <c:v>-21.848274</c:v>
                </c:pt>
                <c:pt idx="165">
                  <c:v>-21.676075000000001</c:v>
                </c:pt>
                <c:pt idx="166">
                  <c:v>-21.432614999999998</c:v>
                </c:pt>
                <c:pt idx="167">
                  <c:v>-21.129204000000001</c:v>
                </c:pt>
                <c:pt idx="168">
                  <c:v>-20.781044000000001</c:v>
                </c:pt>
                <c:pt idx="169">
                  <c:v>-20.425419000000002</c:v>
                </c:pt>
                <c:pt idx="170">
                  <c:v>-20.042665</c:v>
                </c:pt>
                <c:pt idx="171">
                  <c:v>-19.667292</c:v>
                </c:pt>
                <c:pt idx="172">
                  <c:v>-19.298119</c:v>
                </c:pt>
                <c:pt idx="173">
                  <c:v>-18.928469</c:v>
                </c:pt>
                <c:pt idx="174">
                  <c:v>-18.538962999999999</c:v>
                </c:pt>
                <c:pt idx="175">
                  <c:v>-18.181470999999998</c:v>
                </c:pt>
                <c:pt idx="176">
                  <c:v>-17.831844</c:v>
                </c:pt>
                <c:pt idx="177">
                  <c:v>-17.484219</c:v>
                </c:pt>
                <c:pt idx="178">
                  <c:v>-17.13842</c:v>
                </c:pt>
                <c:pt idx="179">
                  <c:v>-16.859848</c:v>
                </c:pt>
                <c:pt idx="180">
                  <c:v>-16.547836</c:v>
                </c:pt>
                <c:pt idx="181">
                  <c:v>-16.280190000000001</c:v>
                </c:pt>
                <c:pt idx="182">
                  <c:v>-16.026952999999999</c:v>
                </c:pt>
                <c:pt idx="183">
                  <c:v>-15.808477</c:v>
                </c:pt>
                <c:pt idx="184">
                  <c:v>-15.586555000000001</c:v>
                </c:pt>
                <c:pt idx="185">
                  <c:v>-15.412333</c:v>
                </c:pt>
                <c:pt idx="186">
                  <c:v>-15.248357</c:v>
                </c:pt>
                <c:pt idx="187">
                  <c:v>-15.116948000000001</c:v>
                </c:pt>
                <c:pt idx="188">
                  <c:v>-15.009164</c:v>
                </c:pt>
                <c:pt idx="189">
                  <c:v>-14.934837</c:v>
                </c:pt>
                <c:pt idx="190">
                  <c:v>-14.890601999999999</c:v>
                </c:pt>
                <c:pt idx="191">
                  <c:v>-14.837505</c:v>
                </c:pt>
                <c:pt idx="192">
                  <c:v>-14.818514</c:v>
                </c:pt>
                <c:pt idx="193">
                  <c:v>-14.805056</c:v>
                </c:pt>
                <c:pt idx="194">
                  <c:v>-14.776472</c:v>
                </c:pt>
                <c:pt idx="195">
                  <c:v>-14.760296</c:v>
                </c:pt>
                <c:pt idx="196">
                  <c:v>-14.737935999999999</c:v>
                </c:pt>
                <c:pt idx="197">
                  <c:v>-14.707144</c:v>
                </c:pt>
                <c:pt idx="198">
                  <c:v>-14.683018000000001</c:v>
                </c:pt>
                <c:pt idx="199">
                  <c:v>-14.665031000000001</c:v>
                </c:pt>
                <c:pt idx="200">
                  <c:v>-14.645662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C8-4369-868C-D0C85A754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94112"/>
        <c:axId val="108008576"/>
      </c:scatterChart>
      <c:valAx>
        <c:axId val="107994112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008576"/>
        <c:crosses val="autoZero"/>
        <c:crossBetween val="midCat"/>
        <c:majorUnit val="2"/>
      </c:valAx>
      <c:valAx>
        <c:axId val="108008576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79941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HrmA'!$L$3:$L$51</c:f>
              <c:numCache>
                <c:formatCode>0.00</c:formatCode>
                <c:ptCount val="49"/>
                <c:pt idx="0">
                  <c:v>9</c:v>
                </c:pt>
                <c:pt idx="1">
                  <c:v>9.0625</c:v>
                </c:pt>
                <c:pt idx="2">
                  <c:v>9.125</c:v>
                </c:pt>
                <c:pt idx="3">
                  <c:v>9.1875</c:v>
                </c:pt>
                <c:pt idx="4">
                  <c:v>9.25</c:v>
                </c:pt>
                <c:pt idx="5">
                  <c:v>9.3125</c:v>
                </c:pt>
                <c:pt idx="6">
                  <c:v>9.375</c:v>
                </c:pt>
                <c:pt idx="7">
                  <c:v>9.4375</c:v>
                </c:pt>
                <c:pt idx="8">
                  <c:v>9.5</c:v>
                </c:pt>
                <c:pt idx="9">
                  <c:v>9.5625</c:v>
                </c:pt>
                <c:pt idx="10">
                  <c:v>9.625</c:v>
                </c:pt>
                <c:pt idx="11">
                  <c:v>9.6875</c:v>
                </c:pt>
                <c:pt idx="12">
                  <c:v>9.75</c:v>
                </c:pt>
                <c:pt idx="13">
                  <c:v>9.8125</c:v>
                </c:pt>
                <c:pt idx="14">
                  <c:v>9.875</c:v>
                </c:pt>
                <c:pt idx="15">
                  <c:v>9.9375</c:v>
                </c:pt>
                <c:pt idx="16">
                  <c:v>10</c:v>
                </c:pt>
                <c:pt idx="17">
                  <c:v>10.0625</c:v>
                </c:pt>
                <c:pt idx="18">
                  <c:v>10.125</c:v>
                </c:pt>
                <c:pt idx="19">
                  <c:v>10.1875</c:v>
                </c:pt>
                <c:pt idx="20">
                  <c:v>10.25</c:v>
                </c:pt>
                <c:pt idx="21">
                  <c:v>10.3125</c:v>
                </c:pt>
                <c:pt idx="22">
                  <c:v>10.375</c:v>
                </c:pt>
                <c:pt idx="23">
                  <c:v>10.4375</c:v>
                </c:pt>
                <c:pt idx="24">
                  <c:v>10.5</c:v>
                </c:pt>
                <c:pt idx="25">
                  <c:v>10.5625</c:v>
                </c:pt>
                <c:pt idx="26">
                  <c:v>10.625</c:v>
                </c:pt>
                <c:pt idx="27">
                  <c:v>10.6875</c:v>
                </c:pt>
                <c:pt idx="28">
                  <c:v>10.75</c:v>
                </c:pt>
                <c:pt idx="29">
                  <c:v>10.8125</c:v>
                </c:pt>
                <c:pt idx="30">
                  <c:v>10.875</c:v>
                </c:pt>
                <c:pt idx="31">
                  <c:v>10.9375</c:v>
                </c:pt>
                <c:pt idx="32">
                  <c:v>11</c:v>
                </c:pt>
                <c:pt idx="33">
                  <c:v>11.0625</c:v>
                </c:pt>
                <c:pt idx="34">
                  <c:v>11.125</c:v>
                </c:pt>
                <c:pt idx="35">
                  <c:v>11.1875</c:v>
                </c:pt>
                <c:pt idx="36">
                  <c:v>11.25</c:v>
                </c:pt>
                <c:pt idx="37">
                  <c:v>11.3125</c:v>
                </c:pt>
                <c:pt idx="38">
                  <c:v>11.375</c:v>
                </c:pt>
                <c:pt idx="39">
                  <c:v>11.4375</c:v>
                </c:pt>
                <c:pt idx="40">
                  <c:v>11.5</c:v>
                </c:pt>
                <c:pt idx="41">
                  <c:v>11.5625</c:v>
                </c:pt>
                <c:pt idx="42">
                  <c:v>11.625</c:v>
                </c:pt>
                <c:pt idx="43">
                  <c:v>11.6875</c:v>
                </c:pt>
                <c:pt idx="44">
                  <c:v>11.75</c:v>
                </c:pt>
                <c:pt idx="45">
                  <c:v>11.8125</c:v>
                </c:pt>
                <c:pt idx="46">
                  <c:v>11.875</c:v>
                </c:pt>
                <c:pt idx="47">
                  <c:v>11.9375</c:v>
                </c:pt>
                <c:pt idx="48">
                  <c:v>12</c:v>
                </c:pt>
              </c:numCache>
            </c:numRef>
          </c:xVal>
          <c:yVal>
            <c:numRef>
              <c:f>'LO HrmA'!$N$3:$N$51</c:f>
              <c:numCache>
                <c:formatCode>0.00</c:formatCode>
                <c:ptCount val="49"/>
                <c:pt idx="0">
                  <c:v>-64.748588999999996</c:v>
                </c:pt>
                <c:pt idx="1">
                  <c:v>-64.529281999999995</c:v>
                </c:pt>
                <c:pt idx="2">
                  <c:v>-64.522666999999998</c:v>
                </c:pt>
                <c:pt idx="3">
                  <c:v>-64.175528999999997</c:v>
                </c:pt>
                <c:pt idx="4">
                  <c:v>-64.140067999999999</c:v>
                </c:pt>
                <c:pt idx="5">
                  <c:v>-63.951351000000003</c:v>
                </c:pt>
                <c:pt idx="6">
                  <c:v>-64.212508999999997</c:v>
                </c:pt>
                <c:pt idx="7">
                  <c:v>-64.301720000000003</c:v>
                </c:pt>
                <c:pt idx="8">
                  <c:v>-64.417854000000005</c:v>
                </c:pt>
                <c:pt idx="9">
                  <c:v>-63.054619000000002</c:v>
                </c:pt>
                <c:pt idx="10">
                  <c:v>-61.985610999999999</c:v>
                </c:pt>
                <c:pt idx="11">
                  <c:v>-60.651679999999999</c:v>
                </c:pt>
                <c:pt idx="12">
                  <c:v>-60.771659999999997</c:v>
                </c:pt>
                <c:pt idx="13">
                  <c:v>-60.391025999999997</c:v>
                </c:pt>
                <c:pt idx="14">
                  <c:v>-60.128200999999997</c:v>
                </c:pt>
                <c:pt idx="15">
                  <c:v>-59.873488999999999</c:v>
                </c:pt>
                <c:pt idx="16">
                  <c:v>-59.808028999999998</c:v>
                </c:pt>
                <c:pt idx="17">
                  <c:v>-59.875317000000003</c:v>
                </c:pt>
                <c:pt idx="18">
                  <c:v>-59.618023000000001</c:v>
                </c:pt>
                <c:pt idx="19">
                  <c:v>-59.536762000000003</c:v>
                </c:pt>
                <c:pt idx="20">
                  <c:v>-59.438254999999998</c:v>
                </c:pt>
                <c:pt idx="21">
                  <c:v>-59.532077999999998</c:v>
                </c:pt>
                <c:pt idx="22">
                  <c:v>-59.603161</c:v>
                </c:pt>
                <c:pt idx="23">
                  <c:v>-59.417651999999997</c:v>
                </c:pt>
                <c:pt idx="24">
                  <c:v>-59.654690000000002</c:v>
                </c:pt>
                <c:pt idx="25">
                  <c:v>-59.737006999999998</c:v>
                </c:pt>
                <c:pt idx="26">
                  <c:v>-60.033104000000002</c:v>
                </c:pt>
                <c:pt idx="27">
                  <c:v>-59.709972</c:v>
                </c:pt>
                <c:pt idx="28">
                  <c:v>-59.644730000000003</c:v>
                </c:pt>
                <c:pt idx="29">
                  <c:v>-59.718814999999999</c:v>
                </c:pt>
                <c:pt idx="30">
                  <c:v>-59.94117</c:v>
                </c:pt>
                <c:pt idx="31">
                  <c:v>-60.122444000000002</c:v>
                </c:pt>
                <c:pt idx="32">
                  <c:v>-60.322792</c:v>
                </c:pt>
                <c:pt idx="33">
                  <c:v>-60.853794000000001</c:v>
                </c:pt>
                <c:pt idx="34">
                  <c:v>-61.082549999999998</c:v>
                </c:pt>
                <c:pt idx="35">
                  <c:v>-61.316718999999999</c:v>
                </c:pt>
                <c:pt idx="36">
                  <c:v>-61.115119999999997</c:v>
                </c:pt>
                <c:pt idx="37">
                  <c:v>-61.170020999999998</c:v>
                </c:pt>
                <c:pt idx="38">
                  <c:v>-61.298324999999998</c:v>
                </c:pt>
                <c:pt idx="39">
                  <c:v>-61.563949999999998</c:v>
                </c:pt>
                <c:pt idx="40">
                  <c:v>-62.357674000000003</c:v>
                </c:pt>
                <c:pt idx="41">
                  <c:v>-62.664360000000002</c:v>
                </c:pt>
                <c:pt idx="42">
                  <c:v>-63.643951000000001</c:v>
                </c:pt>
                <c:pt idx="43">
                  <c:v>-64.396361999999996</c:v>
                </c:pt>
                <c:pt idx="44">
                  <c:v>-65.429023999999998</c:v>
                </c:pt>
                <c:pt idx="45">
                  <c:v>-66.126891999999998</c:v>
                </c:pt>
                <c:pt idx="46">
                  <c:v>-66.502357000000003</c:v>
                </c:pt>
                <c:pt idx="47">
                  <c:v>-67.362999000000002</c:v>
                </c:pt>
                <c:pt idx="48">
                  <c:v>-67.907959000000005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3-4A2B-BBED-A2A6786E3C74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HrmB'!$L$3:$L$51</c:f>
              <c:numCache>
                <c:formatCode>0.00</c:formatCode>
                <c:ptCount val="49"/>
                <c:pt idx="0">
                  <c:v>9</c:v>
                </c:pt>
                <c:pt idx="1">
                  <c:v>9.0625</c:v>
                </c:pt>
                <c:pt idx="2">
                  <c:v>9.125</c:v>
                </c:pt>
                <c:pt idx="3">
                  <c:v>9.1875</c:v>
                </c:pt>
                <c:pt idx="4">
                  <c:v>9.25</c:v>
                </c:pt>
                <c:pt idx="5">
                  <c:v>9.3125</c:v>
                </c:pt>
                <c:pt idx="6">
                  <c:v>9.375</c:v>
                </c:pt>
                <c:pt idx="7">
                  <c:v>9.4375</c:v>
                </c:pt>
                <c:pt idx="8">
                  <c:v>9.5</c:v>
                </c:pt>
                <c:pt idx="9">
                  <c:v>9.5625</c:v>
                </c:pt>
                <c:pt idx="10">
                  <c:v>9.625</c:v>
                </c:pt>
                <c:pt idx="11">
                  <c:v>9.6875</c:v>
                </c:pt>
                <c:pt idx="12">
                  <c:v>9.75</c:v>
                </c:pt>
                <c:pt idx="13">
                  <c:v>9.8125</c:v>
                </c:pt>
                <c:pt idx="14">
                  <c:v>9.875</c:v>
                </c:pt>
                <c:pt idx="15">
                  <c:v>9.9375</c:v>
                </c:pt>
                <c:pt idx="16">
                  <c:v>10</c:v>
                </c:pt>
                <c:pt idx="17">
                  <c:v>10.0625</c:v>
                </c:pt>
                <c:pt idx="18">
                  <c:v>10.125</c:v>
                </c:pt>
                <c:pt idx="19">
                  <c:v>10.1875</c:v>
                </c:pt>
                <c:pt idx="20">
                  <c:v>10.25</c:v>
                </c:pt>
                <c:pt idx="21">
                  <c:v>10.3125</c:v>
                </c:pt>
                <c:pt idx="22">
                  <c:v>10.375</c:v>
                </c:pt>
                <c:pt idx="23">
                  <c:v>10.4375</c:v>
                </c:pt>
                <c:pt idx="24">
                  <c:v>10.5</c:v>
                </c:pt>
                <c:pt idx="25">
                  <c:v>10.5625</c:v>
                </c:pt>
                <c:pt idx="26">
                  <c:v>10.625</c:v>
                </c:pt>
                <c:pt idx="27">
                  <c:v>10.6875</c:v>
                </c:pt>
                <c:pt idx="28">
                  <c:v>10.75</c:v>
                </c:pt>
                <c:pt idx="29">
                  <c:v>10.8125</c:v>
                </c:pt>
                <c:pt idx="30">
                  <c:v>10.875</c:v>
                </c:pt>
                <c:pt idx="31">
                  <c:v>10.9375</c:v>
                </c:pt>
                <c:pt idx="32">
                  <c:v>11</c:v>
                </c:pt>
                <c:pt idx="33">
                  <c:v>11.0625</c:v>
                </c:pt>
                <c:pt idx="34">
                  <c:v>11.125</c:v>
                </c:pt>
                <c:pt idx="35">
                  <c:v>11.1875</c:v>
                </c:pt>
                <c:pt idx="36">
                  <c:v>11.25</c:v>
                </c:pt>
                <c:pt idx="37">
                  <c:v>11.3125</c:v>
                </c:pt>
                <c:pt idx="38">
                  <c:v>11.375</c:v>
                </c:pt>
                <c:pt idx="39">
                  <c:v>11.4375</c:v>
                </c:pt>
                <c:pt idx="40">
                  <c:v>11.5</c:v>
                </c:pt>
                <c:pt idx="41">
                  <c:v>11.5625</c:v>
                </c:pt>
                <c:pt idx="42">
                  <c:v>11.625</c:v>
                </c:pt>
                <c:pt idx="43">
                  <c:v>11.6875</c:v>
                </c:pt>
                <c:pt idx="44">
                  <c:v>11.75</c:v>
                </c:pt>
                <c:pt idx="45">
                  <c:v>11.8125</c:v>
                </c:pt>
                <c:pt idx="46">
                  <c:v>11.875</c:v>
                </c:pt>
                <c:pt idx="47">
                  <c:v>11.9375</c:v>
                </c:pt>
                <c:pt idx="48">
                  <c:v>12</c:v>
                </c:pt>
              </c:numCache>
            </c:numRef>
          </c:xVal>
          <c:yVal>
            <c:numRef>
              <c:f>'LO HrmB'!$N$3:$N$51</c:f>
              <c:numCache>
                <c:formatCode>0.00</c:formatCode>
                <c:ptCount val="49"/>
                <c:pt idx="0">
                  <c:v>-58.923865999999997</c:v>
                </c:pt>
                <c:pt idx="1">
                  <c:v>-59.001953</c:v>
                </c:pt>
                <c:pt idx="2">
                  <c:v>-58.847019000000003</c:v>
                </c:pt>
                <c:pt idx="3">
                  <c:v>-58.301074999999997</c:v>
                </c:pt>
                <c:pt idx="4">
                  <c:v>-57.914355999999998</c:v>
                </c:pt>
                <c:pt idx="5">
                  <c:v>-57.887611</c:v>
                </c:pt>
                <c:pt idx="6">
                  <c:v>-57.507579999999997</c:v>
                </c:pt>
                <c:pt idx="7">
                  <c:v>-57.245154999999997</c:v>
                </c:pt>
                <c:pt idx="8">
                  <c:v>-56.709873000000002</c:v>
                </c:pt>
                <c:pt idx="9">
                  <c:v>-56.071235999999999</c:v>
                </c:pt>
                <c:pt idx="10">
                  <c:v>-55.171844</c:v>
                </c:pt>
                <c:pt idx="11">
                  <c:v>-54.439835000000002</c:v>
                </c:pt>
                <c:pt idx="12">
                  <c:v>-54.318885999999999</c:v>
                </c:pt>
                <c:pt idx="13">
                  <c:v>-54.096344000000002</c:v>
                </c:pt>
                <c:pt idx="14">
                  <c:v>-53.975304000000001</c:v>
                </c:pt>
                <c:pt idx="15">
                  <c:v>-53.502872000000004</c:v>
                </c:pt>
                <c:pt idx="16">
                  <c:v>-53.346622000000004</c:v>
                </c:pt>
                <c:pt idx="17">
                  <c:v>-52.863608999999997</c:v>
                </c:pt>
                <c:pt idx="18">
                  <c:v>-52.737746999999999</c:v>
                </c:pt>
                <c:pt idx="19">
                  <c:v>-52.662700999999998</c:v>
                </c:pt>
                <c:pt idx="20">
                  <c:v>-52.622852000000002</c:v>
                </c:pt>
                <c:pt idx="21">
                  <c:v>-52.793919000000002</c:v>
                </c:pt>
                <c:pt idx="22">
                  <c:v>-52.372059</c:v>
                </c:pt>
                <c:pt idx="23">
                  <c:v>-52.318477999999999</c:v>
                </c:pt>
                <c:pt idx="24">
                  <c:v>-52.152946</c:v>
                </c:pt>
                <c:pt idx="25">
                  <c:v>-52.396293999999997</c:v>
                </c:pt>
                <c:pt idx="26">
                  <c:v>-52.193053999999997</c:v>
                </c:pt>
                <c:pt idx="27">
                  <c:v>-51.962054999999999</c:v>
                </c:pt>
                <c:pt idx="28">
                  <c:v>-51.932991000000001</c:v>
                </c:pt>
                <c:pt idx="29">
                  <c:v>-52.149966999999997</c:v>
                </c:pt>
                <c:pt idx="30">
                  <c:v>-52.420344999999998</c:v>
                </c:pt>
                <c:pt idx="31">
                  <c:v>-52.214427999999998</c:v>
                </c:pt>
                <c:pt idx="32">
                  <c:v>-52.433734999999999</c:v>
                </c:pt>
                <c:pt idx="33">
                  <c:v>-52.695934000000001</c:v>
                </c:pt>
                <c:pt idx="34">
                  <c:v>-53.181431000000003</c:v>
                </c:pt>
                <c:pt idx="35">
                  <c:v>-53.296768</c:v>
                </c:pt>
                <c:pt idx="36">
                  <c:v>-53.246273000000002</c:v>
                </c:pt>
                <c:pt idx="37">
                  <c:v>-53.381152999999998</c:v>
                </c:pt>
                <c:pt idx="38">
                  <c:v>-53.488655000000001</c:v>
                </c:pt>
                <c:pt idx="39">
                  <c:v>-53.713825</c:v>
                </c:pt>
                <c:pt idx="40">
                  <c:v>-53.784790000000001</c:v>
                </c:pt>
                <c:pt idx="41">
                  <c:v>-53.925732000000004</c:v>
                </c:pt>
                <c:pt idx="42">
                  <c:v>-54.411613000000003</c:v>
                </c:pt>
                <c:pt idx="43">
                  <c:v>-54.815426000000002</c:v>
                </c:pt>
                <c:pt idx="44">
                  <c:v>-54.737853999999999</c:v>
                </c:pt>
                <c:pt idx="45">
                  <c:v>-54.340389000000002</c:v>
                </c:pt>
                <c:pt idx="46">
                  <c:v>-54.073844999999999</c:v>
                </c:pt>
                <c:pt idx="47">
                  <c:v>-54.147590999999998</c:v>
                </c:pt>
                <c:pt idx="48">
                  <c:v>-54.124245000000002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3-4A2B-BBED-A2A6786E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78976"/>
        <c:axId val="108093440"/>
      </c:scatterChart>
      <c:valAx>
        <c:axId val="108078976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093440"/>
        <c:crosses val="autoZero"/>
        <c:crossBetween val="midCat"/>
        <c:majorUnit val="1"/>
      </c:valAx>
      <c:valAx>
        <c:axId val="1080934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0789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7800621867"/>
          <c:y val="0.74044291338582668"/>
          <c:w val="0.74697213657994499"/>
          <c:h val="5.9391221930592007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-0.52747909999999987</c:v>
                </c:pt>
                <c:pt idx="1">
                  <c:v>-0.47532890000000005</c:v>
                </c:pt>
                <c:pt idx="2">
                  <c:v>-0.42391109999999976</c:v>
                </c:pt>
                <c:pt idx="3">
                  <c:v>-0.36239289999999968</c:v>
                </c:pt>
                <c:pt idx="4">
                  <c:v>-0.34637299999999982</c:v>
                </c:pt>
                <c:pt idx="5">
                  <c:v>-0.3334425999999997</c:v>
                </c:pt>
                <c:pt idx="6">
                  <c:v>-0.33207939999999958</c:v>
                </c:pt>
                <c:pt idx="7">
                  <c:v>-0.31222009999999933</c:v>
                </c:pt>
                <c:pt idx="8">
                  <c:v>-0.28181410000000007</c:v>
                </c:pt>
                <c:pt idx="9">
                  <c:v>-0.27676479999999959</c:v>
                </c:pt>
                <c:pt idx="10">
                  <c:v>-0.26372759999999928</c:v>
                </c:pt>
                <c:pt idx="11">
                  <c:v>-0.26058000000000003</c:v>
                </c:pt>
                <c:pt idx="12">
                  <c:v>-0.25737709999999936</c:v>
                </c:pt>
                <c:pt idx="13">
                  <c:v>-0.23511069999999989</c:v>
                </c:pt>
                <c:pt idx="14">
                  <c:v>-0.20803399999999961</c:v>
                </c:pt>
                <c:pt idx="15">
                  <c:v>-0.1506767</c:v>
                </c:pt>
                <c:pt idx="16">
                  <c:v>-0.10203119999999988</c:v>
                </c:pt>
                <c:pt idx="17">
                  <c:v>-5.2231699999999215E-2</c:v>
                </c:pt>
                <c:pt idx="18">
                  <c:v>-1.8247099999999961E-2</c:v>
                </c:pt>
                <c:pt idx="19">
                  <c:v>-7.2278999999992877E-3</c:v>
                </c:pt>
                <c:pt idx="20">
                  <c:v>0</c:v>
                </c:pt>
                <c:pt idx="21">
                  <c:v>-3.1040000000004397E-4</c:v>
                </c:pt>
                <c:pt idx="22">
                  <c:v>-3.0308699999999966E-2</c:v>
                </c:pt>
                <c:pt idx="23">
                  <c:v>-7.4917699999999421E-2</c:v>
                </c:pt>
                <c:pt idx="24">
                  <c:v>-0.13663999999999987</c:v>
                </c:pt>
                <c:pt idx="25">
                  <c:v>-0.19305799999999973</c:v>
                </c:pt>
                <c:pt idx="26">
                  <c:v>-0.25109429999999922</c:v>
                </c:pt>
                <c:pt idx="27">
                  <c:v>-0.30547039999999992</c:v>
                </c:pt>
                <c:pt idx="28">
                  <c:v>-0.34617039999999921</c:v>
                </c:pt>
                <c:pt idx="29">
                  <c:v>-0.38602539999999941</c:v>
                </c:pt>
                <c:pt idx="30">
                  <c:v>-0.40889689999999934</c:v>
                </c:pt>
                <c:pt idx="31">
                  <c:v>-0.4638403999999996</c:v>
                </c:pt>
                <c:pt idx="32">
                  <c:v>-0.47660059999999937</c:v>
                </c:pt>
                <c:pt idx="33">
                  <c:v>-0.51857609999999976</c:v>
                </c:pt>
                <c:pt idx="34">
                  <c:v>-0.53437089999999987</c:v>
                </c:pt>
                <c:pt idx="35">
                  <c:v>-0.57636500000000002</c:v>
                </c:pt>
                <c:pt idx="36">
                  <c:v>-0.60586309999999965</c:v>
                </c:pt>
                <c:pt idx="37">
                  <c:v>-0.61644839999999945</c:v>
                </c:pt>
                <c:pt idx="38">
                  <c:v>-0.63287729999999964</c:v>
                </c:pt>
                <c:pt idx="39">
                  <c:v>-0.63017509999999977</c:v>
                </c:pt>
                <c:pt idx="40">
                  <c:v>-0.64069979999999926</c:v>
                </c:pt>
                <c:pt idx="41">
                  <c:v>-0.63412809999999986</c:v>
                </c:pt>
                <c:pt idx="42">
                  <c:v>-0.64927099999999971</c:v>
                </c:pt>
                <c:pt idx="43">
                  <c:v>-0.65390489999999968</c:v>
                </c:pt>
                <c:pt idx="44">
                  <c:v>-0.67518559999999983</c:v>
                </c:pt>
                <c:pt idx="45">
                  <c:v>-0.69660899999999959</c:v>
                </c:pt>
                <c:pt idx="46">
                  <c:v>-0.72297899999999959</c:v>
                </c:pt>
                <c:pt idx="47">
                  <c:v>-0.76767249999999976</c:v>
                </c:pt>
                <c:pt idx="48">
                  <c:v>-0.81234159999999989</c:v>
                </c:pt>
                <c:pt idx="49">
                  <c:v>-0.86032390000000003</c:v>
                </c:pt>
                <c:pt idx="50">
                  <c:v>-0.89619389999999921</c:v>
                </c:pt>
                <c:pt idx="51">
                  <c:v>-0.93412589999999973</c:v>
                </c:pt>
                <c:pt idx="52">
                  <c:v>-0.96059129999999993</c:v>
                </c:pt>
                <c:pt idx="53">
                  <c:v>-0.99557629999999975</c:v>
                </c:pt>
                <c:pt idx="54">
                  <c:v>-1.0121888999999999</c:v>
                </c:pt>
                <c:pt idx="55">
                  <c:v>-1.0376705999999993</c:v>
                </c:pt>
                <c:pt idx="56">
                  <c:v>-1.0468487</c:v>
                </c:pt>
                <c:pt idx="57">
                  <c:v>-1.0345491999999998</c:v>
                </c:pt>
                <c:pt idx="58">
                  <c:v>-1.0303049</c:v>
                </c:pt>
                <c:pt idx="59">
                  <c:v>-1.0128850999999992</c:v>
                </c:pt>
                <c:pt idx="60">
                  <c:v>-1.0340938</c:v>
                </c:pt>
                <c:pt idx="61">
                  <c:v>-1.0596512999999996</c:v>
                </c:pt>
                <c:pt idx="62">
                  <c:v>-1.1125536</c:v>
                </c:pt>
                <c:pt idx="63">
                  <c:v>-1.1638449999999994</c:v>
                </c:pt>
                <c:pt idx="64">
                  <c:v>-1.2187614</c:v>
                </c:pt>
                <c:pt idx="65">
                  <c:v>-1.2715019999999999</c:v>
                </c:pt>
                <c:pt idx="66">
                  <c:v>-1.3277668999999994</c:v>
                </c:pt>
                <c:pt idx="67">
                  <c:v>-1.3958949999999994</c:v>
                </c:pt>
                <c:pt idx="68">
                  <c:v>-1.4803246999999997</c:v>
                </c:pt>
                <c:pt idx="69">
                  <c:v>-1.5631646999999997</c:v>
                </c:pt>
                <c:pt idx="70">
                  <c:v>-1.6367963999999997</c:v>
                </c:pt>
                <c:pt idx="71">
                  <c:v>-1.7317108999999995</c:v>
                </c:pt>
                <c:pt idx="72">
                  <c:v>-1.8271278999999989</c:v>
                </c:pt>
                <c:pt idx="73">
                  <c:v>-1.927932199999999</c:v>
                </c:pt>
                <c:pt idx="74">
                  <c:v>-2.0055613000000001</c:v>
                </c:pt>
                <c:pt idx="75">
                  <c:v>-2.0995439999999999</c:v>
                </c:pt>
                <c:pt idx="76">
                  <c:v>-2.2106919000000005</c:v>
                </c:pt>
                <c:pt idx="77">
                  <c:v>-2.3076004999999995</c:v>
                </c:pt>
                <c:pt idx="78">
                  <c:v>-2.4310317000000001</c:v>
                </c:pt>
                <c:pt idx="79">
                  <c:v>-2.5619034000000003</c:v>
                </c:pt>
                <c:pt idx="80">
                  <c:v>-2.7207492999999996</c:v>
                </c:pt>
                <c:pt idx="81">
                  <c:v>-2.9008927</c:v>
                </c:pt>
                <c:pt idx="82">
                  <c:v>-3.1084093999999993</c:v>
                </c:pt>
                <c:pt idx="83">
                  <c:v>-3.3764605000000003</c:v>
                </c:pt>
                <c:pt idx="84">
                  <c:v>-3.6472801999999991</c:v>
                </c:pt>
                <c:pt idx="85">
                  <c:v>-3.9432496999999991</c:v>
                </c:pt>
                <c:pt idx="86">
                  <c:v>-4.2959677000000003</c:v>
                </c:pt>
                <c:pt idx="87">
                  <c:v>-4.7061717000000005</c:v>
                </c:pt>
                <c:pt idx="88">
                  <c:v>-5.1915607000000001</c:v>
                </c:pt>
                <c:pt idx="89">
                  <c:v>-5.6794627000000002</c:v>
                </c:pt>
                <c:pt idx="90">
                  <c:v>-6.1989087000000005</c:v>
                </c:pt>
                <c:pt idx="91">
                  <c:v>-6.7062816999999999</c:v>
                </c:pt>
                <c:pt idx="92">
                  <c:v>-7.2825597000000002</c:v>
                </c:pt>
                <c:pt idx="93">
                  <c:v>-7.8612827000000003</c:v>
                </c:pt>
                <c:pt idx="94">
                  <c:v>-8.4858336999999988</c:v>
                </c:pt>
                <c:pt idx="95">
                  <c:v>-9.1002986999999997</c:v>
                </c:pt>
                <c:pt idx="96">
                  <c:v>-9.7660316999999992</c:v>
                </c:pt>
                <c:pt idx="97">
                  <c:v>-10.468847700000001</c:v>
                </c:pt>
                <c:pt idx="98">
                  <c:v>-11.179872700000001</c:v>
                </c:pt>
                <c:pt idx="99">
                  <c:v>-11.889171699999999</c:v>
                </c:pt>
                <c:pt idx="100">
                  <c:v>-12.343164699999999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5-4F30-B378-9217656ADCD1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-0.30678939999999955</c:v>
                </c:pt>
                <c:pt idx="1">
                  <c:v>-0.29548830000000059</c:v>
                </c:pt>
                <c:pt idx="2">
                  <c:v>-0.27995010000000065</c:v>
                </c:pt>
                <c:pt idx="3">
                  <c:v>-0.27961349999999996</c:v>
                </c:pt>
                <c:pt idx="4">
                  <c:v>-0.29271789999999953</c:v>
                </c:pt>
                <c:pt idx="5">
                  <c:v>-0.33170699999999975</c:v>
                </c:pt>
                <c:pt idx="6">
                  <c:v>-0.34991830000000057</c:v>
                </c:pt>
                <c:pt idx="7">
                  <c:v>-0.37287899999999929</c:v>
                </c:pt>
                <c:pt idx="8">
                  <c:v>-0.37161350000000049</c:v>
                </c:pt>
                <c:pt idx="9">
                  <c:v>-0.36950970000000005</c:v>
                </c:pt>
                <c:pt idx="10">
                  <c:v>-0.34725090000000058</c:v>
                </c:pt>
                <c:pt idx="11">
                  <c:v>-0.30993080000000006</c:v>
                </c:pt>
                <c:pt idx="12">
                  <c:v>-0.27811329999999934</c:v>
                </c:pt>
                <c:pt idx="13">
                  <c:v>-0.24000930000000054</c:v>
                </c:pt>
                <c:pt idx="14">
                  <c:v>-0.20755190000000034</c:v>
                </c:pt>
                <c:pt idx="15">
                  <c:v>-0.17991729999999961</c:v>
                </c:pt>
                <c:pt idx="16">
                  <c:v>-0.16597840000000019</c:v>
                </c:pt>
                <c:pt idx="17">
                  <c:v>-0.15354630000000036</c:v>
                </c:pt>
                <c:pt idx="18">
                  <c:v>-0.14036369999999998</c:v>
                </c:pt>
                <c:pt idx="19">
                  <c:v>-0.12031550000000024</c:v>
                </c:pt>
                <c:pt idx="20">
                  <c:v>-0.10802840000000025</c:v>
                </c:pt>
                <c:pt idx="21">
                  <c:v>-8.8094700000000969E-2</c:v>
                </c:pt>
                <c:pt idx="22">
                  <c:v>-7.4168200000000795E-2</c:v>
                </c:pt>
                <c:pt idx="23">
                  <c:v>-5.9005700000000161E-2</c:v>
                </c:pt>
                <c:pt idx="24">
                  <c:v>-4.3594800000000156E-2</c:v>
                </c:pt>
                <c:pt idx="25">
                  <c:v>-3.5769400000000395E-2</c:v>
                </c:pt>
                <c:pt idx="26">
                  <c:v>-2.240130000000029E-2</c:v>
                </c:pt>
                <c:pt idx="27">
                  <c:v>-1.8697700000000594E-2</c:v>
                </c:pt>
                <c:pt idx="28">
                  <c:v>-4.2767000000001332E-3</c:v>
                </c:pt>
                <c:pt idx="29">
                  <c:v>-2.6587999999998502E-3</c:v>
                </c:pt>
                <c:pt idx="30">
                  <c:v>-1.0904800000000492E-2</c:v>
                </c:pt>
                <c:pt idx="31">
                  <c:v>-3.5690999999999917E-3</c:v>
                </c:pt>
                <c:pt idx="32">
                  <c:v>-1.0526200000000152E-2</c:v>
                </c:pt>
                <c:pt idx="33">
                  <c:v>0</c:v>
                </c:pt>
                <c:pt idx="34">
                  <c:v>-1.7538500000000568E-2</c:v>
                </c:pt>
                <c:pt idx="35">
                  <c:v>-2.5565100000000562E-2</c:v>
                </c:pt>
                <c:pt idx="36">
                  <c:v>-3.8021099999999919E-2</c:v>
                </c:pt>
                <c:pt idx="37">
                  <c:v>-5.5421799999999521E-2</c:v>
                </c:pt>
                <c:pt idx="38">
                  <c:v>-6.5211299999999639E-2</c:v>
                </c:pt>
                <c:pt idx="39">
                  <c:v>-9.1391500000000292E-2</c:v>
                </c:pt>
                <c:pt idx="40">
                  <c:v>-0.12055010000000088</c:v>
                </c:pt>
                <c:pt idx="41">
                  <c:v>-0.16337490000000088</c:v>
                </c:pt>
                <c:pt idx="42">
                  <c:v>-0.20255180000000017</c:v>
                </c:pt>
                <c:pt idx="43">
                  <c:v>-0.24888699999999986</c:v>
                </c:pt>
                <c:pt idx="44">
                  <c:v>-0.30903340000000057</c:v>
                </c:pt>
                <c:pt idx="45">
                  <c:v>-0.3594646000000008</c:v>
                </c:pt>
                <c:pt idx="46">
                  <c:v>-0.41422460000000072</c:v>
                </c:pt>
                <c:pt idx="47">
                  <c:v>-0.43526740000000075</c:v>
                </c:pt>
                <c:pt idx="48">
                  <c:v>-0.4815377999999999</c:v>
                </c:pt>
                <c:pt idx="49">
                  <c:v>-0.49191090000000059</c:v>
                </c:pt>
                <c:pt idx="50">
                  <c:v>-0.50051299999999976</c:v>
                </c:pt>
                <c:pt idx="51">
                  <c:v>-0.48650169999999981</c:v>
                </c:pt>
                <c:pt idx="52">
                  <c:v>-0.48412889999999997</c:v>
                </c:pt>
                <c:pt idx="53">
                  <c:v>-0.50414270000000094</c:v>
                </c:pt>
                <c:pt idx="54">
                  <c:v>-0.50251390000000029</c:v>
                </c:pt>
                <c:pt idx="55">
                  <c:v>-0.52396010000000004</c:v>
                </c:pt>
                <c:pt idx="56">
                  <c:v>-0.5348739000000009</c:v>
                </c:pt>
                <c:pt idx="57">
                  <c:v>-0.57125950000000003</c:v>
                </c:pt>
                <c:pt idx="58">
                  <c:v>-0.60106750000000098</c:v>
                </c:pt>
                <c:pt idx="59">
                  <c:v>-0.6362514000000008</c:v>
                </c:pt>
                <c:pt idx="60">
                  <c:v>-0.66947270000000003</c:v>
                </c:pt>
                <c:pt idx="61">
                  <c:v>-0.71939180000000036</c:v>
                </c:pt>
                <c:pt idx="62">
                  <c:v>-0.77480790000000077</c:v>
                </c:pt>
                <c:pt idx="63">
                  <c:v>-0.84438229999999947</c:v>
                </c:pt>
                <c:pt idx="64">
                  <c:v>-0.936137200000001</c:v>
                </c:pt>
                <c:pt idx="65">
                  <c:v>-1.0386114000000006</c:v>
                </c:pt>
                <c:pt idx="66">
                  <c:v>-1.1859646000000001</c:v>
                </c:pt>
                <c:pt idx="67">
                  <c:v>-1.3328590000000009</c:v>
                </c:pt>
                <c:pt idx="68">
                  <c:v>-1.5111503000000006</c:v>
                </c:pt>
                <c:pt idx="69">
                  <c:v>-1.696703900000001</c:v>
                </c:pt>
                <c:pt idx="70">
                  <c:v>-1.8838700999999993</c:v>
                </c:pt>
                <c:pt idx="71">
                  <c:v>-2.0967079999999996</c:v>
                </c:pt>
                <c:pt idx="72">
                  <c:v>-2.305097</c:v>
                </c:pt>
                <c:pt idx="73">
                  <c:v>-2.528201000000001</c:v>
                </c:pt>
                <c:pt idx="74">
                  <c:v>-2.7344380000000008</c:v>
                </c:pt>
                <c:pt idx="75">
                  <c:v>-2.9367269999999994</c:v>
                </c:pt>
                <c:pt idx="76">
                  <c:v>-3.1169410000000006</c:v>
                </c:pt>
                <c:pt idx="77">
                  <c:v>-3.2636380000000003</c:v>
                </c:pt>
                <c:pt idx="78">
                  <c:v>-3.3861699999999999</c:v>
                </c:pt>
                <c:pt idx="79">
                  <c:v>-3.4921959999999999</c:v>
                </c:pt>
                <c:pt idx="80">
                  <c:v>-3.5874190000000006</c:v>
                </c:pt>
                <c:pt idx="81">
                  <c:v>-3.6711709999999993</c:v>
                </c:pt>
                <c:pt idx="82">
                  <c:v>-3.7700320000000005</c:v>
                </c:pt>
                <c:pt idx="83">
                  <c:v>-3.8776679999999999</c:v>
                </c:pt>
                <c:pt idx="84">
                  <c:v>-4.0483930000000008</c:v>
                </c:pt>
                <c:pt idx="85">
                  <c:v>-4.2424280000000003</c:v>
                </c:pt>
                <c:pt idx="86">
                  <c:v>-4.4865430000000011</c:v>
                </c:pt>
                <c:pt idx="87">
                  <c:v>-4.7660320000000009</c:v>
                </c:pt>
                <c:pt idx="88">
                  <c:v>-5.0959350000000008</c:v>
                </c:pt>
                <c:pt idx="89">
                  <c:v>-5.5167640000000002</c:v>
                </c:pt>
                <c:pt idx="90">
                  <c:v>-5.9595920000000007</c:v>
                </c:pt>
                <c:pt idx="91">
                  <c:v>-6.4471679999999996</c:v>
                </c:pt>
                <c:pt idx="92">
                  <c:v>-6.9428389999999993</c:v>
                </c:pt>
                <c:pt idx="93">
                  <c:v>-7.5028430000000004</c:v>
                </c:pt>
                <c:pt idx="94">
                  <c:v>-8.1082180000000008</c:v>
                </c:pt>
                <c:pt idx="95">
                  <c:v>-8.7442349999999998</c:v>
                </c:pt>
                <c:pt idx="96">
                  <c:v>-9.3749800000000008</c:v>
                </c:pt>
                <c:pt idx="97">
                  <c:v>-10.024863</c:v>
                </c:pt>
                <c:pt idx="98">
                  <c:v>-10.695561000000001</c:v>
                </c:pt>
                <c:pt idx="99">
                  <c:v>-11.431632</c:v>
                </c:pt>
                <c:pt idx="100">
                  <c:v>-11.936170000000001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95-4F30-B378-9217656A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7936"/>
        <c:axId val="104207488"/>
      </c:scatterChart>
      <c:valAx>
        <c:axId val="45607936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207488"/>
        <c:crosses val="autoZero"/>
        <c:crossBetween val="midCat"/>
        <c:majorUnit val="1"/>
      </c:valAx>
      <c:valAx>
        <c:axId val="104207488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60793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HrmA'!$L$3:$L$51</c:f>
              <c:numCache>
                <c:formatCode>0.00</c:formatCode>
                <c:ptCount val="49"/>
                <c:pt idx="0">
                  <c:v>9</c:v>
                </c:pt>
                <c:pt idx="1">
                  <c:v>9.0625</c:v>
                </c:pt>
                <c:pt idx="2">
                  <c:v>9.125</c:v>
                </c:pt>
                <c:pt idx="3">
                  <c:v>9.1875</c:v>
                </c:pt>
                <c:pt idx="4">
                  <c:v>9.25</c:v>
                </c:pt>
                <c:pt idx="5">
                  <c:v>9.3125</c:v>
                </c:pt>
                <c:pt idx="6">
                  <c:v>9.375</c:v>
                </c:pt>
                <c:pt idx="7">
                  <c:v>9.4375</c:v>
                </c:pt>
                <c:pt idx="8">
                  <c:v>9.5</c:v>
                </c:pt>
                <c:pt idx="9">
                  <c:v>9.5625</c:v>
                </c:pt>
                <c:pt idx="10">
                  <c:v>9.625</c:v>
                </c:pt>
                <c:pt idx="11">
                  <c:v>9.6875</c:v>
                </c:pt>
                <c:pt idx="12">
                  <c:v>9.75</c:v>
                </c:pt>
                <c:pt idx="13">
                  <c:v>9.8125</c:v>
                </c:pt>
                <c:pt idx="14">
                  <c:v>9.875</c:v>
                </c:pt>
                <c:pt idx="15">
                  <c:v>9.9375</c:v>
                </c:pt>
                <c:pt idx="16">
                  <c:v>10</c:v>
                </c:pt>
                <c:pt idx="17">
                  <c:v>10.0625</c:v>
                </c:pt>
                <c:pt idx="18">
                  <c:v>10.125</c:v>
                </c:pt>
                <c:pt idx="19">
                  <c:v>10.1875</c:v>
                </c:pt>
                <c:pt idx="20">
                  <c:v>10.25</c:v>
                </c:pt>
                <c:pt idx="21">
                  <c:v>10.3125</c:v>
                </c:pt>
                <c:pt idx="22">
                  <c:v>10.375</c:v>
                </c:pt>
                <c:pt idx="23">
                  <c:v>10.4375</c:v>
                </c:pt>
                <c:pt idx="24">
                  <c:v>10.5</c:v>
                </c:pt>
                <c:pt idx="25">
                  <c:v>10.5625</c:v>
                </c:pt>
                <c:pt idx="26">
                  <c:v>10.625</c:v>
                </c:pt>
                <c:pt idx="27">
                  <c:v>10.6875</c:v>
                </c:pt>
                <c:pt idx="28">
                  <c:v>10.75</c:v>
                </c:pt>
                <c:pt idx="29">
                  <c:v>10.8125</c:v>
                </c:pt>
                <c:pt idx="30">
                  <c:v>10.875</c:v>
                </c:pt>
                <c:pt idx="31">
                  <c:v>10.9375</c:v>
                </c:pt>
                <c:pt idx="32">
                  <c:v>11</c:v>
                </c:pt>
                <c:pt idx="33">
                  <c:v>11.0625</c:v>
                </c:pt>
                <c:pt idx="34">
                  <c:v>11.125</c:v>
                </c:pt>
                <c:pt idx="35">
                  <c:v>11.1875</c:v>
                </c:pt>
                <c:pt idx="36">
                  <c:v>11.25</c:v>
                </c:pt>
                <c:pt idx="37">
                  <c:v>11.3125</c:v>
                </c:pt>
                <c:pt idx="38">
                  <c:v>11.375</c:v>
                </c:pt>
                <c:pt idx="39">
                  <c:v>11.4375</c:v>
                </c:pt>
                <c:pt idx="40">
                  <c:v>11.5</c:v>
                </c:pt>
                <c:pt idx="41">
                  <c:v>11.5625</c:v>
                </c:pt>
                <c:pt idx="42">
                  <c:v>11.625</c:v>
                </c:pt>
                <c:pt idx="43">
                  <c:v>11.6875</c:v>
                </c:pt>
                <c:pt idx="44">
                  <c:v>11.75</c:v>
                </c:pt>
                <c:pt idx="45">
                  <c:v>11.8125</c:v>
                </c:pt>
                <c:pt idx="46">
                  <c:v>11.875</c:v>
                </c:pt>
                <c:pt idx="47">
                  <c:v>11.9375</c:v>
                </c:pt>
                <c:pt idx="48">
                  <c:v>12</c:v>
                </c:pt>
              </c:numCache>
            </c:numRef>
          </c:xVal>
          <c:yVal>
            <c:numRef>
              <c:f>'LO HrmA'!$M$3:$M$51</c:f>
              <c:numCache>
                <c:formatCode>0.00</c:formatCode>
                <c:ptCount val="49"/>
                <c:pt idx="0">
                  <c:v>-46.520527000000001</c:v>
                </c:pt>
                <c:pt idx="1">
                  <c:v>-45.718395000000001</c:v>
                </c:pt>
                <c:pt idx="2">
                  <c:v>-44.770671999999998</c:v>
                </c:pt>
                <c:pt idx="3">
                  <c:v>-43.058593999999999</c:v>
                </c:pt>
                <c:pt idx="4">
                  <c:v>-42.576346999999998</c:v>
                </c:pt>
                <c:pt idx="5">
                  <c:v>-41.848407999999999</c:v>
                </c:pt>
                <c:pt idx="6">
                  <c:v>-41.272044999999999</c:v>
                </c:pt>
                <c:pt idx="7">
                  <c:v>-40.777946</c:v>
                </c:pt>
                <c:pt idx="8">
                  <c:v>-40.281112999999998</c:v>
                </c:pt>
                <c:pt idx="9">
                  <c:v>-40.130775</c:v>
                </c:pt>
                <c:pt idx="10">
                  <c:v>-39.660235999999998</c:v>
                </c:pt>
                <c:pt idx="11">
                  <c:v>-39.517676999999999</c:v>
                </c:pt>
                <c:pt idx="12">
                  <c:v>-39.149966999999997</c:v>
                </c:pt>
                <c:pt idx="13">
                  <c:v>-38.733680999999997</c:v>
                </c:pt>
                <c:pt idx="14">
                  <c:v>-38.49147</c:v>
                </c:pt>
                <c:pt idx="15">
                  <c:v>-38.093494</c:v>
                </c:pt>
                <c:pt idx="16">
                  <c:v>-37.789420999999997</c:v>
                </c:pt>
                <c:pt idx="17">
                  <c:v>-37.286095000000003</c:v>
                </c:pt>
                <c:pt idx="18">
                  <c:v>-36.944488999999997</c:v>
                </c:pt>
                <c:pt idx="19">
                  <c:v>-36.669834000000002</c:v>
                </c:pt>
                <c:pt idx="20">
                  <c:v>-36.343688999999998</c:v>
                </c:pt>
                <c:pt idx="21">
                  <c:v>-36.406815000000002</c:v>
                </c:pt>
                <c:pt idx="22">
                  <c:v>-36.252887999999999</c:v>
                </c:pt>
                <c:pt idx="23">
                  <c:v>-36.184074000000003</c:v>
                </c:pt>
                <c:pt idx="24">
                  <c:v>-35.850856999999998</c:v>
                </c:pt>
                <c:pt idx="25">
                  <c:v>-35.830089999999998</c:v>
                </c:pt>
                <c:pt idx="26">
                  <c:v>-35.620902999999998</c:v>
                </c:pt>
                <c:pt idx="27">
                  <c:v>-35.499043</c:v>
                </c:pt>
                <c:pt idx="28">
                  <c:v>-35.411057</c:v>
                </c:pt>
                <c:pt idx="29">
                  <c:v>-35.609611999999998</c:v>
                </c:pt>
                <c:pt idx="30">
                  <c:v>-35.737099000000001</c:v>
                </c:pt>
                <c:pt idx="31">
                  <c:v>-35.886299000000001</c:v>
                </c:pt>
                <c:pt idx="32">
                  <c:v>-35.931632999999998</c:v>
                </c:pt>
                <c:pt idx="33">
                  <c:v>-36.059680999999998</c:v>
                </c:pt>
                <c:pt idx="34">
                  <c:v>-36.067374999999998</c:v>
                </c:pt>
                <c:pt idx="35">
                  <c:v>-36.243518999999999</c:v>
                </c:pt>
                <c:pt idx="36">
                  <c:v>-36.557892000000002</c:v>
                </c:pt>
                <c:pt idx="37">
                  <c:v>-36.727851999999999</c:v>
                </c:pt>
                <c:pt idx="38">
                  <c:v>-37.017048000000003</c:v>
                </c:pt>
                <c:pt idx="39">
                  <c:v>-37.105476000000003</c:v>
                </c:pt>
                <c:pt idx="40">
                  <c:v>-37.665011999999997</c:v>
                </c:pt>
                <c:pt idx="41">
                  <c:v>-38.035645000000002</c:v>
                </c:pt>
                <c:pt idx="42">
                  <c:v>-38.747334000000002</c:v>
                </c:pt>
                <c:pt idx="43">
                  <c:v>-39.319668</c:v>
                </c:pt>
                <c:pt idx="44">
                  <c:v>-39.671097000000003</c:v>
                </c:pt>
                <c:pt idx="45">
                  <c:v>-40.014904000000001</c:v>
                </c:pt>
                <c:pt idx="46">
                  <c:v>-40.321575000000003</c:v>
                </c:pt>
                <c:pt idx="47">
                  <c:v>-41.110672000000001</c:v>
                </c:pt>
                <c:pt idx="48">
                  <c:v>-41.572665999999998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1-4A9E-8A6D-64F0F204E7F4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HrmB'!$L$3:$L$51</c:f>
              <c:numCache>
                <c:formatCode>0.00</c:formatCode>
                <c:ptCount val="49"/>
                <c:pt idx="0">
                  <c:v>9</c:v>
                </c:pt>
                <c:pt idx="1">
                  <c:v>9.0625</c:v>
                </c:pt>
                <c:pt idx="2">
                  <c:v>9.125</c:v>
                </c:pt>
                <c:pt idx="3">
                  <c:v>9.1875</c:v>
                </c:pt>
                <c:pt idx="4">
                  <c:v>9.25</c:v>
                </c:pt>
                <c:pt idx="5">
                  <c:v>9.3125</c:v>
                </c:pt>
                <c:pt idx="6">
                  <c:v>9.375</c:v>
                </c:pt>
                <c:pt idx="7">
                  <c:v>9.4375</c:v>
                </c:pt>
                <c:pt idx="8">
                  <c:v>9.5</c:v>
                </c:pt>
                <c:pt idx="9">
                  <c:v>9.5625</c:v>
                </c:pt>
                <c:pt idx="10">
                  <c:v>9.625</c:v>
                </c:pt>
                <c:pt idx="11">
                  <c:v>9.6875</c:v>
                </c:pt>
                <c:pt idx="12">
                  <c:v>9.75</c:v>
                </c:pt>
                <c:pt idx="13">
                  <c:v>9.8125</c:v>
                </c:pt>
                <c:pt idx="14">
                  <c:v>9.875</c:v>
                </c:pt>
                <c:pt idx="15">
                  <c:v>9.9375</c:v>
                </c:pt>
                <c:pt idx="16">
                  <c:v>10</c:v>
                </c:pt>
                <c:pt idx="17">
                  <c:v>10.0625</c:v>
                </c:pt>
                <c:pt idx="18">
                  <c:v>10.125</c:v>
                </c:pt>
                <c:pt idx="19">
                  <c:v>10.1875</c:v>
                </c:pt>
                <c:pt idx="20">
                  <c:v>10.25</c:v>
                </c:pt>
                <c:pt idx="21">
                  <c:v>10.3125</c:v>
                </c:pt>
                <c:pt idx="22">
                  <c:v>10.375</c:v>
                </c:pt>
                <c:pt idx="23">
                  <c:v>10.4375</c:v>
                </c:pt>
                <c:pt idx="24">
                  <c:v>10.5</c:v>
                </c:pt>
                <c:pt idx="25">
                  <c:v>10.5625</c:v>
                </c:pt>
                <c:pt idx="26">
                  <c:v>10.625</c:v>
                </c:pt>
                <c:pt idx="27">
                  <c:v>10.6875</c:v>
                </c:pt>
                <c:pt idx="28">
                  <c:v>10.75</c:v>
                </c:pt>
                <c:pt idx="29">
                  <c:v>10.8125</c:v>
                </c:pt>
                <c:pt idx="30">
                  <c:v>10.875</c:v>
                </c:pt>
                <c:pt idx="31">
                  <c:v>10.9375</c:v>
                </c:pt>
                <c:pt idx="32">
                  <c:v>11</c:v>
                </c:pt>
                <c:pt idx="33">
                  <c:v>11.0625</c:v>
                </c:pt>
                <c:pt idx="34">
                  <c:v>11.125</c:v>
                </c:pt>
                <c:pt idx="35">
                  <c:v>11.1875</c:v>
                </c:pt>
                <c:pt idx="36">
                  <c:v>11.25</c:v>
                </c:pt>
                <c:pt idx="37">
                  <c:v>11.3125</c:v>
                </c:pt>
                <c:pt idx="38">
                  <c:v>11.375</c:v>
                </c:pt>
                <c:pt idx="39">
                  <c:v>11.4375</c:v>
                </c:pt>
                <c:pt idx="40">
                  <c:v>11.5</c:v>
                </c:pt>
                <c:pt idx="41">
                  <c:v>11.5625</c:v>
                </c:pt>
                <c:pt idx="42">
                  <c:v>11.625</c:v>
                </c:pt>
                <c:pt idx="43">
                  <c:v>11.6875</c:v>
                </c:pt>
                <c:pt idx="44">
                  <c:v>11.75</c:v>
                </c:pt>
                <c:pt idx="45">
                  <c:v>11.8125</c:v>
                </c:pt>
                <c:pt idx="46">
                  <c:v>11.875</c:v>
                </c:pt>
                <c:pt idx="47">
                  <c:v>11.9375</c:v>
                </c:pt>
                <c:pt idx="48">
                  <c:v>12</c:v>
                </c:pt>
              </c:numCache>
            </c:numRef>
          </c:xVal>
          <c:yVal>
            <c:numRef>
              <c:f>'LO HrmB'!$M$3:$M$51</c:f>
              <c:numCache>
                <c:formatCode>0.00</c:formatCode>
                <c:ptCount val="49"/>
                <c:pt idx="0">
                  <c:v>-53.573956000000003</c:v>
                </c:pt>
                <c:pt idx="1">
                  <c:v>-53.074238000000001</c:v>
                </c:pt>
                <c:pt idx="2">
                  <c:v>-52.531868000000003</c:v>
                </c:pt>
                <c:pt idx="3">
                  <c:v>-51.821289</c:v>
                </c:pt>
                <c:pt idx="4">
                  <c:v>-51.517769000000001</c:v>
                </c:pt>
                <c:pt idx="5">
                  <c:v>-50.999232999999997</c:v>
                </c:pt>
                <c:pt idx="6">
                  <c:v>-50.390555999999997</c:v>
                </c:pt>
                <c:pt idx="7">
                  <c:v>-50.054256000000002</c:v>
                </c:pt>
                <c:pt idx="8">
                  <c:v>-49.487594999999999</c:v>
                </c:pt>
                <c:pt idx="9">
                  <c:v>-49.566231000000002</c:v>
                </c:pt>
                <c:pt idx="10">
                  <c:v>-49.649749999999997</c:v>
                </c:pt>
                <c:pt idx="11">
                  <c:v>-50.237831</c:v>
                </c:pt>
                <c:pt idx="12">
                  <c:v>-50.141891000000001</c:v>
                </c:pt>
                <c:pt idx="13">
                  <c:v>-49.882710000000003</c:v>
                </c:pt>
                <c:pt idx="14">
                  <c:v>-49.810710999999998</c:v>
                </c:pt>
                <c:pt idx="15">
                  <c:v>-49.686610999999999</c:v>
                </c:pt>
                <c:pt idx="16">
                  <c:v>-49.158878000000001</c:v>
                </c:pt>
                <c:pt idx="17">
                  <c:v>-48.124366999999999</c:v>
                </c:pt>
                <c:pt idx="18">
                  <c:v>-47.488300000000002</c:v>
                </c:pt>
                <c:pt idx="19">
                  <c:v>-46.893954999999998</c:v>
                </c:pt>
                <c:pt idx="20">
                  <c:v>-46.222774999999999</c:v>
                </c:pt>
                <c:pt idx="21">
                  <c:v>-45.981388000000003</c:v>
                </c:pt>
                <c:pt idx="22">
                  <c:v>-45.240639000000002</c:v>
                </c:pt>
                <c:pt idx="23">
                  <c:v>-44.652531000000003</c:v>
                </c:pt>
                <c:pt idx="24">
                  <c:v>-43.211308000000002</c:v>
                </c:pt>
                <c:pt idx="25">
                  <c:v>-42.566296000000001</c:v>
                </c:pt>
                <c:pt idx="26">
                  <c:v>-41.615561999999997</c:v>
                </c:pt>
                <c:pt idx="27">
                  <c:v>-41.193821</c:v>
                </c:pt>
                <c:pt idx="28">
                  <c:v>-40.766570999999999</c:v>
                </c:pt>
                <c:pt idx="29">
                  <c:v>-40.551890999999998</c:v>
                </c:pt>
                <c:pt idx="30">
                  <c:v>-39.995556000000001</c:v>
                </c:pt>
                <c:pt idx="31">
                  <c:v>-39.013885000000002</c:v>
                </c:pt>
                <c:pt idx="32">
                  <c:v>-38.635638999999998</c:v>
                </c:pt>
                <c:pt idx="33">
                  <c:v>-38.088402000000002</c:v>
                </c:pt>
                <c:pt idx="34">
                  <c:v>-37.824699000000003</c:v>
                </c:pt>
                <c:pt idx="35">
                  <c:v>-37.349224</c:v>
                </c:pt>
                <c:pt idx="36">
                  <c:v>-37.336472000000001</c:v>
                </c:pt>
                <c:pt idx="37">
                  <c:v>-37.098644</c:v>
                </c:pt>
                <c:pt idx="38">
                  <c:v>-36.589374999999997</c:v>
                </c:pt>
                <c:pt idx="39">
                  <c:v>-36.124282999999998</c:v>
                </c:pt>
                <c:pt idx="40">
                  <c:v>-35.970908999999999</c:v>
                </c:pt>
                <c:pt idx="41">
                  <c:v>-35.752510000000001</c:v>
                </c:pt>
                <c:pt idx="42">
                  <c:v>-35.619281999999998</c:v>
                </c:pt>
                <c:pt idx="43">
                  <c:v>-35.351761000000003</c:v>
                </c:pt>
                <c:pt idx="44">
                  <c:v>-35.150734</c:v>
                </c:pt>
                <c:pt idx="45">
                  <c:v>-34.837448000000002</c:v>
                </c:pt>
                <c:pt idx="46">
                  <c:v>-34.654651999999999</c:v>
                </c:pt>
                <c:pt idx="47">
                  <c:v>-34.595734</c:v>
                </c:pt>
                <c:pt idx="48">
                  <c:v>-34.502163000000003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21-4A9E-8A6D-64F0F204E7F4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HrmA'!$T$3:$T$51</c:f>
              <c:numCache>
                <c:formatCode>0.00</c:formatCode>
                <c:ptCount val="4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</c:numCache>
            </c:numRef>
          </c:xVal>
          <c:yVal>
            <c:numRef>
              <c:f>'LO HrmA'!$U$3:$U$51</c:f>
              <c:numCache>
                <c:formatCode>0.00</c:formatCode>
                <c:ptCount val="49"/>
                <c:pt idx="0">
                  <c:v>-51.080952000000003</c:v>
                </c:pt>
                <c:pt idx="1">
                  <c:v>-51.079552</c:v>
                </c:pt>
                <c:pt idx="2">
                  <c:v>-51.082611</c:v>
                </c:pt>
                <c:pt idx="3">
                  <c:v>-51.074226000000003</c:v>
                </c:pt>
                <c:pt idx="4">
                  <c:v>-51.076735999999997</c:v>
                </c:pt>
                <c:pt idx="5">
                  <c:v>-51.072097999999997</c:v>
                </c:pt>
                <c:pt idx="6">
                  <c:v>-51.086086000000002</c:v>
                </c:pt>
                <c:pt idx="7">
                  <c:v>-51.080204000000002</c:v>
                </c:pt>
                <c:pt idx="8">
                  <c:v>-51.079430000000002</c:v>
                </c:pt>
                <c:pt idx="9">
                  <c:v>-51.078014000000003</c:v>
                </c:pt>
                <c:pt idx="10">
                  <c:v>-51.086402999999997</c:v>
                </c:pt>
                <c:pt idx="11">
                  <c:v>-51.078938000000001</c:v>
                </c:pt>
                <c:pt idx="12">
                  <c:v>-51.085380999999998</c:v>
                </c:pt>
                <c:pt idx="13">
                  <c:v>-51.084525999999997</c:v>
                </c:pt>
                <c:pt idx="14">
                  <c:v>-51.083134000000001</c:v>
                </c:pt>
                <c:pt idx="15">
                  <c:v>-51.077075999999998</c:v>
                </c:pt>
                <c:pt idx="16">
                  <c:v>-51.063084000000003</c:v>
                </c:pt>
                <c:pt idx="17">
                  <c:v>-51.073582000000002</c:v>
                </c:pt>
                <c:pt idx="18">
                  <c:v>-51.074772000000003</c:v>
                </c:pt>
                <c:pt idx="19">
                  <c:v>-51.079425999999998</c:v>
                </c:pt>
                <c:pt idx="20">
                  <c:v>-51.081511999999996</c:v>
                </c:pt>
                <c:pt idx="21">
                  <c:v>-51.080081999999997</c:v>
                </c:pt>
                <c:pt idx="22">
                  <c:v>-51.080993999999997</c:v>
                </c:pt>
                <c:pt idx="23">
                  <c:v>-51.082664000000001</c:v>
                </c:pt>
                <c:pt idx="24">
                  <c:v>-51.082394000000001</c:v>
                </c:pt>
                <c:pt idx="25">
                  <c:v>-51.085590000000003</c:v>
                </c:pt>
                <c:pt idx="26">
                  <c:v>-51.086745999999998</c:v>
                </c:pt>
                <c:pt idx="27">
                  <c:v>-51.090252</c:v>
                </c:pt>
                <c:pt idx="28">
                  <c:v>-51.094639000000001</c:v>
                </c:pt>
                <c:pt idx="29">
                  <c:v>-51.100791999999998</c:v>
                </c:pt>
                <c:pt idx="30">
                  <c:v>-51.101120000000002</c:v>
                </c:pt>
                <c:pt idx="31">
                  <c:v>-51.106299999999997</c:v>
                </c:pt>
                <c:pt idx="32">
                  <c:v>-51.088462999999997</c:v>
                </c:pt>
                <c:pt idx="33">
                  <c:v>-51.079514000000003</c:v>
                </c:pt>
                <c:pt idx="34">
                  <c:v>-51.080638999999998</c:v>
                </c:pt>
                <c:pt idx="35">
                  <c:v>-51.092753999999999</c:v>
                </c:pt>
                <c:pt idx="36">
                  <c:v>-51.103175999999998</c:v>
                </c:pt>
                <c:pt idx="37">
                  <c:v>-51.091228000000001</c:v>
                </c:pt>
                <c:pt idx="38">
                  <c:v>-51.088154000000003</c:v>
                </c:pt>
                <c:pt idx="39">
                  <c:v>-51.084389000000002</c:v>
                </c:pt>
                <c:pt idx="40">
                  <c:v>-51.088436000000002</c:v>
                </c:pt>
                <c:pt idx="41">
                  <c:v>-51.075920000000004</c:v>
                </c:pt>
                <c:pt idx="42">
                  <c:v>-51.071171</c:v>
                </c:pt>
                <c:pt idx="43">
                  <c:v>-51.067996999999998</c:v>
                </c:pt>
                <c:pt idx="44">
                  <c:v>-51.088614999999997</c:v>
                </c:pt>
                <c:pt idx="45">
                  <c:v>-51.098953000000002</c:v>
                </c:pt>
                <c:pt idx="46">
                  <c:v>-51.098784999999999</c:v>
                </c:pt>
                <c:pt idx="47">
                  <c:v>-51.089877999999999</c:v>
                </c:pt>
                <c:pt idx="48">
                  <c:v>-51.083354999999997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21-4A9E-8A6D-64F0F204E7F4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HrmB'!$T$3:$T$51</c:f>
              <c:numCache>
                <c:formatCode>0.00</c:formatCode>
                <c:ptCount val="4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</c:numCache>
            </c:numRef>
          </c:xVal>
          <c:yVal>
            <c:numRef>
              <c:f>'LO HrmB'!$U$3:$U$51</c:f>
              <c:numCache>
                <c:formatCode>0.00</c:formatCode>
                <c:ptCount val="49"/>
                <c:pt idx="0">
                  <c:v>-45.590820000000001</c:v>
                </c:pt>
                <c:pt idx="1">
                  <c:v>-45.590054000000002</c:v>
                </c:pt>
                <c:pt idx="2">
                  <c:v>-45.587749000000002</c:v>
                </c:pt>
                <c:pt idx="3">
                  <c:v>-45.592896000000003</c:v>
                </c:pt>
                <c:pt idx="4">
                  <c:v>-45.591763</c:v>
                </c:pt>
                <c:pt idx="5">
                  <c:v>-45.593474999999998</c:v>
                </c:pt>
                <c:pt idx="6">
                  <c:v>-45.587955000000001</c:v>
                </c:pt>
                <c:pt idx="7">
                  <c:v>-45.588329000000002</c:v>
                </c:pt>
                <c:pt idx="8">
                  <c:v>-45.588287000000001</c:v>
                </c:pt>
                <c:pt idx="9">
                  <c:v>-45.597518999999998</c:v>
                </c:pt>
                <c:pt idx="10">
                  <c:v>-45.603583999999998</c:v>
                </c:pt>
                <c:pt idx="11">
                  <c:v>-45.601765</c:v>
                </c:pt>
                <c:pt idx="12">
                  <c:v>-45.596618999999997</c:v>
                </c:pt>
                <c:pt idx="13">
                  <c:v>-45.595332999999997</c:v>
                </c:pt>
                <c:pt idx="14">
                  <c:v>-45.599125000000001</c:v>
                </c:pt>
                <c:pt idx="15">
                  <c:v>-45.597487999999998</c:v>
                </c:pt>
                <c:pt idx="16">
                  <c:v>-45.597912000000001</c:v>
                </c:pt>
                <c:pt idx="17">
                  <c:v>-45.597209999999997</c:v>
                </c:pt>
                <c:pt idx="18">
                  <c:v>-45.598495</c:v>
                </c:pt>
                <c:pt idx="19">
                  <c:v>-45.594470999999999</c:v>
                </c:pt>
                <c:pt idx="20">
                  <c:v>-45.590504000000003</c:v>
                </c:pt>
                <c:pt idx="21">
                  <c:v>-45.590355000000002</c:v>
                </c:pt>
                <c:pt idx="22">
                  <c:v>-45.594143000000003</c:v>
                </c:pt>
                <c:pt idx="23">
                  <c:v>-45.605407999999997</c:v>
                </c:pt>
                <c:pt idx="24">
                  <c:v>-45.602814000000002</c:v>
                </c:pt>
                <c:pt idx="25">
                  <c:v>-45.599471999999999</c:v>
                </c:pt>
                <c:pt idx="26">
                  <c:v>-45.592796</c:v>
                </c:pt>
                <c:pt idx="27">
                  <c:v>-45.599055999999997</c:v>
                </c:pt>
                <c:pt idx="28">
                  <c:v>-45.591991</c:v>
                </c:pt>
                <c:pt idx="29">
                  <c:v>-45.591338999999998</c:v>
                </c:pt>
                <c:pt idx="30">
                  <c:v>-45.591968999999999</c:v>
                </c:pt>
                <c:pt idx="31">
                  <c:v>-45.596989000000001</c:v>
                </c:pt>
                <c:pt idx="32">
                  <c:v>-45.597938999999997</c:v>
                </c:pt>
                <c:pt idx="33">
                  <c:v>-45.593299999999999</c:v>
                </c:pt>
                <c:pt idx="34">
                  <c:v>-45.596916</c:v>
                </c:pt>
                <c:pt idx="35">
                  <c:v>-45.594974999999998</c:v>
                </c:pt>
                <c:pt idx="36">
                  <c:v>-45.598339000000003</c:v>
                </c:pt>
                <c:pt idx="37">
                  <c:v>-45.590572000000002</c:v>
                </c:pt>
                <c:pt idx="38">
                  <c:v>-45.589709999999997</c:v>
                </c:pt>
                <c:pt idx="39">
                  <c:v>-45.591034000000001</c:v>
                </c:pt>
                <c:pt idx="40">
                  <c:v>-45.598564000000003</c:v>
                </c:pt>
                <c:pt idx="41">
                  <c:v>-45.602733999999998</c:v>
                </c:pt>
                <c:pt idx="42">
                  <c:v>-45.597382000000003</c:v>
                </c:pt>
                <c:pt idx="43">
                  <c:v>-45.594935999999997</c:v>
                </c:pt>
                <c:pt idx="44">
                  <c:v>-45.589866999999998</c:v>
                </c:pt>
                <c:pt idx="45">
                  <c:v>-45.591594999999998</c:v>
                </c:pt>
                <c:pt idx="46">
                  <c:v>-45.596508</c:v>
                </c:pt>
                <c:pt idx="47">
                  <c:v>-45.599083</c:v>
                </c:pt>
                <c:pt idx="48">
                  <c:v>-45.599826999999998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21-4A9E-8A6D-64F0F204E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48992"/>
        <c:axId val="108163456"/>
      </c:scatterChart>
      <c:valAx>
        <c:axId val="108148992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163456"/>
        <c:crosses val="autoZero"/>
        <c:crossBetween val="midCat"/>
        <c:majorUnit val="1"/>
      </c:valAx>
      <c:valAx>
        <c:axId val="10816345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14899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724581799991606"/>
          <c:y val="0.73578813065033533"/>
          <c:w val="0.6977420522758756"/>
          <c:h val="5.9391221930592007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29640902825705245"/>
          <c:y val="1.38644648585593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HrmA'!$H$3:$H$51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HrmA'!$I$3:$I$51</c:f>
              <c:numCache>
                <c:formatCode>0.00</c:formatCode>
                <c:ptCount val="49"/>
                <c:pt idx="0">
                  <c:v>-67.322440999999998</c:v>
                </c:pt>
                <c:pt idx="1">
                  <c:v>-68.378371999999999</c:v>
                </c:pt>
                <c:pt idx="2">
                  <c:v>-68.674789000000004</c:v>
                </c:pt>
                <c:pt idx="3">
                  <c:v>-67.780997999999997</c:v>
                </c:pt>
                <c:pt idx="4">
                  <c:v>-66.389899999999997</c:v>
                </c:pt>
                <c:pt idx="5">
                  <c:v>-65.361153000000002</c:v>
                </c:pt>
                <c:pt idx="6">
                  <c:v>-65.099197000000004</c:v>
                </c:pt>
                <c:pt idx="7">
                  <c:v>-64.151520000000005</c:v>
                </c:pt>
                <c:pt idx="8">
                  <c:v>-63.120815</c:v>
                </c:pt>
                <c:pt idx="9">
                  <c:v>-62.130465999999998</c:v>
                </c:pt>
                <c:pt idx="10">
                  <c:v>-60.782322000000001</c:v>
                </c:pt>
                <c:pt idx="11">
                  <c:v>-59.116436</c:v>
                </c:pt>
                <c:pt idx="12">
                  <c:v>-57.677199999999999</c:v>
                </c:pt>
                <c:pt idx="13">
                  <c:v>-56.559550999999999</c:v>
                </c:pt>
                <c:pt idx="14">
                  <c:v>-55.221049999999998</c:v>
                </c:pt>
                <c:pt idx="15">
                  <c:v>-53.712989999999998</c:v>
                </c:pt>
                <c:pt idx="16">
                  <c:v>-52.683368999999999</c:v>
                </c:pt>
                <c:pt idx="17">
                  <c:v>-51.892310999999999</c:v>
                </c:pt>
                <c:pt idx="18">
                  <c:v>-50.952747000000002</c:v>
                </c:pt>
                <c:pt idx="19">
                  <c:v>-50.265987000000003</c:v>
                </c:pt>
                <c:pt idx="20">
                  <c:v>-49.799812000000003</c:v>
                </c:pt>
                <c:pt idx="21">
                  <c:v>-49.318783000000003</c:v>
                </c:pt>
                <c:pt idx="22">
                  <c:v>-49.071002999999997</c:v>
                </c:pt>
                <c:pt idx="23">
                  <c:v>-48.794227999999997</c:v>
                </c:pt>
                <c:pt idx="24">
                  <c:v>-48.787872</c:v>
                </c:pt>
                <c:pt idx="25">
                  <c:v>-48.664154000000003</c:v>
                </c:pt>
                <c:pt idx="26">
                  <c:v>-48.644539000000002</c:v>
                </c:pt>
                <c:pt idx="27">
                  <c:v>-48.794227999999997</c:v>
                </c:pt>
                <c:pt idx="28">
                  <c:v>-49.088073999999999</c:v>
                </c:pt>
                <c:pt idx="29">
                  <c:v>-49.301848999999997</c:v>
                </c:pt>
                <c:pt idx="30">
                  <c:v>-49.474716000000001</c:v>
                </c:pt>
                <c:pt idx="31">
                  <c:v>-48.988585999999998</c:v>
                </c:pt>
                <c:pt idx="32">
                  <c:v>-49.164046999999997</c:v>
                </c:pt>
                <c:pt idx="33">
                  <c:v>-49.464072999999999</c:v>
                </c:pt>
                <c:pt idx="34">
                  <c:v>-49.505961999999997</c:v>
                </c:pt>
                <c:pt idx="35">
                  <c:v>-49.120444999999997</c:v>
                </c:pt>
                <c:pt idx="36">
                  <c:v>-48.71331</c:v>
                </c:pt>
                <c:pt idx="37">
                  <c:v>-48.490551000000004</c:v>
                </c:pt>
                <c:pt idx="38">
                  <c:v>-48.004738000000003</c:v>
                </c:pt>
                <c:pt idx="39">
                  <c:v>-47.320537999999999</c:v>
                </c:pt>
                <c:pt idx="40">
                  <c:v>-46.758198</c:v>
                </c:pt>
                <c:pt idx="41">
                  <c:v>-46.357818999999999</c:v>
                </c:pt>
                <c:pt idx="42">
                  <c:v>-45.716000000000001</c:v>
                </c:pt>
                <c:pt idx="43">
                  <c:v>-44.848049000000003</c:v>
                </c:pt>
                <c:pt idx="44">
                  <c:v>-44.296005000000001</c:v>
                </c:pt>
                <c:pt idx="45">
                  <c:v>-43.856293000000001</c:v>
                </c:pt>
                <c:pt idx="46">
                  <c:v>-43.346569000000002</c:v>
                </c:pt>
                <c:pt idx="47">
                  <c:v>-42.737575999999997</c:v>
                </c:pt>
                <c:pt idx="48">
                  <c:v>-42.097774999999999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1C-497A-81EE-BEB959B92437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HrmB'!$H$3:$H$51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HrmB'!$I$3:$I$51</c:f>
              <c:numCache>
                <c:formatCode>0.00</c:formatCode>
                <c:ptCount val="49"/>
                <c:pt idx="0">
                  <c:v>-67.698418000000004</c:v>
                </c:pt>
                <c:pt idx="1">
                  <c:v>-69.426108999999997</c:v>
                </c:pt>
                <c:pt idx="2">
                  <c:v>-71.409278999999998</c:v>
                </c:pt>
                <c:pt idx="3">
                  <c:v>-69.992576999999997</c:v>
                </c:pt>
                <c:pt idx="4">
                  <c:v>-67.996718999999999</c:v>
                </c:pt>
                <c:pt idx="5">
                  <c:v>-66.222160000000002</c:v>
                </c:pt>
                <c:pt idx="6">
                  <c:v>-68.287575000000004</c:v>
                </c:pt>
                <c:pt idx="7">
                  <c:v>-70.526993000000004</c:v>
                </c:pt>
                <c:pt idx="8">
                  <c:v>-72.139893000000001</c:v>
                </c:pt>
                <c:pt idx="9">
                  <c:v>-71.906188999999998</c:v>
                </c:pt>
                <c:pt idx="10">
                  <c:v>-70.763114999999999</c:v>
                </c:pt>
                <c:pt idx="11">
                  <c:v>-68.411315999999999</c:v>
                </c:pt>
                <c:pt idx="12">
                  <c:v>-66.367722000000001</c:v>
                </c:pt>
                <c:pt idx="13">
                  <c:v>-64.226685000000003</c:v>
                </c:pt>
                <c:pt idx="14">
                  <c:v>-63.125320000000002</c:v>
                </c:pt>
                <c:pt idx="15">
                  <c:v>-62.403545000000001</c:v>
                </c:pt>
                <c:pt idx="16">
                  <c:v>-62.096592000000001</c:v>
                </c:pt>
                <c:pt idx="17">
                  <c:v>-61.841056999999999</c:v>
                </c:pt>
                <c:pt idx="18">
                  <c:v>-61.729317000000002</c:v>
                </c:pt>
                <c:pt idx="19">
                  <c:v>-61.924720999999998</c:v>
                </c:pt>
                <c:pt idx="20">
                  <c:v>-63.129615999999999</c:v>
                </c:pt>
                <c:pt idx="21">
                  <c:v>-64.544273000000004</c:v>
                </c:pt>
                <c:pt idx="22">
                  <c:v>-65.507857999999999</c:v>
                </c:pt>
                <c:pt idx="23">
                  <c:v>-65.494704999999996</c:v>
                </c:pt>
                <c:pt idx="24">
                  <c:v>-64.609099999999998</c:v>
                </c:pt>
                <c:pt idx="25">
                  <c:v>-62.728374000000002</c:v>
                </c:pt>
                <c:pt idx="26">
                  <c:v>-60.470542999999999</c:v>
                </c:pt>
                <c:pt idx="27">
                  <c:v>-58.187229000000002</c:v>
                </c:pt>
                <c:pt idx="28">
                  <c:v>-56.294772999999999</c:v>
                </c:pt>
                <c:pt idx="29">
                  <c:v>-54.563502999999997</c:v>
                </c:pt>
                <c:pt idx="30">
                  <c:v>-52.954788000000001</c:v>
                </c:pt>
                <c:pt idx="31">
                  <c:v>-51.488365000000002</c:v>
                </c:pt>
                <c:pt idx="32">
                  <c:v>-50.093769000000002</c:v>
                </c:pt>
                <c:pt idx="33">
                  <c:v>-49.080311000000002</c:v>
                </c:pt>
                <c:pt idx="34">
                  <c:v>-48.164439999999999</c:v>
                </c:pt>
                <c:pt idx="35">
                  <c:v>-46.903861999999997</c:v>
                </c:pt>
                <c:pt idx="36">
                  <c:v>-45.758918999999999</c:v>
                </c:pt>
                <c:pt idx="37">
                  <c:v>-44.671947000000003</c:v>
                </c:pt>
                <c:pt idx="38">
                  <c:v>-43.926155000000001</c:v>
                </c:pt>
                <c:pt idx="39">
                  <c:v>-43.080832999999998</c:v>
                </c:pt>
                <c:pt idx="40">
                  <c:v>-42.400295</c:v>
                </c:pt>
                <c:pt idx="41">
                  <c:v>-41.774334000000003</c:v>
                </c:pt>
                <c:pt idx="42">
                  <c:v>-41.154339</c:v>
                </c:pt>
                <c:pt idx="43">
                  <c:v>-40.516190000000002</c:v>
                </c:pt>
                <c:pt idx="44">
                  <c:v>-40.054316999999998</c:v>
                </c:pt>
                <c:pt idx="45">
                  <c:v>-39.800766000000003</c:v>
                </c:pt>
                <c:pt idx="46">
                  <c:v>-39.364513000000002</c:v>
                </c:pt>
                <c:pt idx="47">
                  <c:v>-38.941971000000002</c:v>
                </c:pt>
                <c:pt idx="48">
                  <c:v>-38.384833999999998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1C-497A-81EE-BEB959B92437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HrmA'!$P$3:$P$51</c:f>
              <c:numCache>
                <c:formatCode>0.00</c:formatCode>
                <c:ptCount val="49"/>
                <c:pt idx="0">
                  <c:v>11</c:v>
                </c:pt>
                <c:pt idx="1">
                  <c:v>11.020833333333</c:v>
                </c:pt>
                <c:pt idx="2">
                  <c:v>11.041666666667</c:v>
                </c:pt>
                <c:pt idx="3">
                  <c:v>11.0625</c:v>
                </c:pt>
                <c:pt idx="4">
                  <c:v>11.083333333333</c:v>
                </c:pt>
                <c:pt idx="5">
                  <c:v>11.104166666667</c:v>
                </c:pt>
                <c:pt idx="6">
                  <c:v>11.125</c:v>
                </c:pt>
                <c:pt idx="7">
                  <c:v>11.145833333333</c:v>
                </c:pt>
                <c:pt idx="8">
                  <c:v>11.166666666667</c:v>
                </c:pt>
                <c:pt idx="9">
                  <c:v>11.1875</c:v>
                </c:pt>
                <c:pt idx="10">
                  <c:v>11.208333333333</c:v>
                </c:pt>
                <c:pt idx="11">
                  <c:v>11.229166666667</c:v>
                </c:pt>
                <c:pt idx="12">
                  <c:v>11.25</c:v>
                </c:pt>
                <c:pt idx="13">
                  <c:v>11.270833333333</c:v>
                </c:pt>
                <c:pt idx="14">
                  <c:v>11.291666666667</c:v>
                </c:pt>
                <c:pt idx="15">
                  <c:v>11.3125</c:v>
                </c:pt>
                <c:pt idx="16">
                  <c:v>11.333333333333</c:v>
                </c:pt>
                <c:pt idx="17">
                  <c:v>11.354166666667</c:v>
                </c:pt>
                <c:pt idx="18">
                  <c:v>11.375</c:v>
                </c:pt>
                <c:pt idx="19">
                  <c:v>11.395833333333</c:v>
                </c:pt>
                <c:pt idx="20">
                  <c:v>11.416666666667</c:v>
                </c:pt>
                <c:pt idx="21">
                  <c:v>11.4375</c:v>
                </c:pt>
                <c:pt idx="22">
                  <c:v>11.458333333333</c:v>
                </c:pt>
                <c:pt idx="23">
                  <c:v>11.479166666667</c:v>
                </c:pt>
                <c:pt idx="24">
                  <c:v>11.5</c:v>
                </c:pt>
                <c:pt idx="25">
                  <c:v>11.520833333333</c:v>
                </c:pt>
                <c:pt idx="26">
                  <c:v>11.541666666667</c:v>
                </c:pt>
                <c:pt idx="27">
                  <c:v>11.5625</c:v>
                </c:pt>
                <c:pt idx="28">
                  <c:v>11.583333333333</c:v>
                </c:pt>
                <c:pt idx="29">
                  <c:v>11.604166666667</c:v>
                </c:pt>
                <c:pt idx="30">
                  <c:v>11.625</c:v>
                </c:pt>
                <c:pt idx="31">
                  <c:v>11.645833333333</c:v>
                </c:pt>
                <c:pt idx="32">
                  <c:v>11.666666666667</c:v>
                </c:pt>
                <c:pt idx="33">
                  <c:v>11.6875</c:v>
                </c:pt>
                <c:pt idx="34">
                  <c:v>11.708333333333</c:v>
                </c:pt>
                <c:pt idx="35">
                  <c:v>11.729166666667</c:v>
                </c:pt>
                <c:pt idx="36">
                  <c:v>11.75</c:v>
                </c:pt>
                <c:pt idx="37">
                  <c:v>11.770833333333</c:v>
                </c:pt>
                <c:pt idx="38">
                  <c:v>11.791666666667</c:v>
                </c:pt>
                <c:pt idx="39">
                  <c:v>11.8125</c:v>
                </c:pt>
                <c:pt idx="40">
                  <c:v>11.833333333333</c:v>
                </c:pt>
                <c:pt idx="41">
                  <c:v>11.854166666667</c:v>
                </c:pt>
                <c:pt idx="42">
                  <c:v>11.875</c:v>
                </c:pt>
                <c:pt idx="43">
                  <c:v>11.895833333333</c:v>
                </c:pt>
                <c:pt idx="44">
                  <c:v>11.916666666667</c:v>
                </c:pt>
                <c:pt idx="45">
                  <c:v>11.9375</c:v>
                </c:pt>
                <c:pt idx="46">
                  <c:v>11.958333333333</c:v>
                </c:pt>
                <c:pt idx="47">
                  <c:v>11.979166666667</c:v>
                </c:pt>
                <c:pt idx="48">
                  <c:v>12</c:v>
                </c:pt>
              </c:numCache>
            </c:numRef>
          </c:xVal>
          <c:yVal>
            <c:numRef>
              <c:f>'LO HrmA'!$Q$3:$Q$51</c:f>
              <c:numCache>
                <c:formatCode>0.00</c:formatCode>
                <c:ptCount val="49"/>
                <c:pt idx="0">
                  <c:v>-61.517719</c:v>
                </c:pt>
                <c:pt idx="1">
                  <c:v>-61.556271000000002</c:v>
                </c:pt>
                <c:pt idx="2">
                  <c:v>-61.432087000000003</c:v>
                </c:pt>
                <c:pt idx="3">
                  <c:v>-60.838692000000002</c:v>
                </c:pt>
                <c:pt idx="4">
                  <c:v>-60.528255000000001</c:v>
                </c:pt>
                <c:pt idx="5">
                  <c:v>-60.309589000000003</c:v>
                </c:pt>
                <c:pt idx="6">
                  <c:v>-60.537621000000001</c:v>
                </c:pt>
                <c:pt idx="7">
                  <c:v>-60.946807999999997</c:v>
                </c:pt>
                <c:pt idx="8">
                  <c:v>-61.275405999999997</c:v>
                </c:pt>
                <c:pt idx="9">
                  <c:v>-61.480967999999997</c:v>
                </c:pt>
                <c:pt idx="10">
                  <c:v>-61.305016000000002</c:v>
                </c:pt>
                <c:pt idx="11">
                  <c:v>-61.032688</c:v>
                </c:pt>
                <c:pt idx="12">
                  <c:v>-60.352908999999997</c:v>
                </c:pt>
                <c:pt idx="13">
                  <c:v>-59.849812</c:v>
                </c:pt>
                <c:pt idx="14">
                  <c:v>-59.836666000000001</c:v>
                </c:pt>
                <c:pt idx="15">
                  <c:v>-60.119675000000001</c:v>
                </c:pt>
                <c:pt idx="16">
                  <c:v>-60.433754</c:v>
                </c:pt>
                <c:pt idx="17">
                  <c:v>-60.399403</c:v>
                </c:pt>
                <c:pt idx="18">
                  <c:v>-60.545344999999998</c:v>
                </c:pt>
                <c:pt idx="19">
                  <c:v>-60.750422999999998</c:v>
                </c:pt>
                <c:pt idx="20">
                  <c:v>-60.921256999999997</c:v>
                </c:pt>
                <c:pt idx="21">
                  <c:v>-60.86504</c:v>
                </c:pt>
                <c:pt idx="22">
                  <c:v>-60.667389</c:v>
                </c:pt>
                <c:pt idx="23">
                  <c:v>-60.674717000000001</c:v>
                </c:pt>
                <c:pt idx="24">
                  <c:v>-60.671726</c:v>
                </c:pt>
                <c:pt idx="25">
                  <c:v>-60.814082999999997</c:v>
                </c:pt>
                <c:pt idx="26">
                  <c:v>-60.765262999999997</c:v>
                </c:pt>
                <c:pt idx="27">
                  <c:v>-60.715691</c:v>
                </c:pt>
                <c:pt idx="28">
                  <c:v>-60.583015000000003</c:v>
                </c:pt>
                <c:pt idx="29">
                  <c:v>-60.492668000000002</c:v>
                </c:pt>
                <c:pt idx="30">
                  <c:v>-60.463088999999997</c:v>
                </c:pt>
                <c:pt idx="31">
                  <c:v>-60.675055999999998</c:v>
                </c:pt>
                <c:pt idx="32">
                  <c:v>-61.282299000000002</c:v>
                </c:pt>
                <c:pt idx="33">
                  <c:v>-61.883586999999999</c:v>
                </c:pt>
                <c:pt idx="34">
                  <c:v>-62.508377000000003</c:v>
                </c:pt>
                <c:pt idx="35">
                  <c:v>-62.921787000000002</c:v>
                </c:pt>
                <c:pt idx="36">
                  <c:v>-63.153908000000001</c:v>
                </c:pt>
                <c:pt idx="37">
                  <c:v>-63.306899999999999</c:v>
                </c:pt>
                <c:pt idx="38">
                  <c:v>-63.515830999999999</c:v>
                </c:pt>
                <c:pt idx="39">
                  <c:v>-64.043282000000005</c:v>
                </c:pt>
                <c:pt idx="40">
                  <c:v>-64.018608</c:v>
                </c:pt>
                <c:pt idx="41">
                  <c:v>-63.671813999999998</c:v>
                </c:pt>
                <c:pt idx="42">
                  <c:v>-63.324553999999999</c:v>
                </c:pt>
                <c:pt idx="43">
                  <c:v>-63.603813000000002</c:v>
                </c:pt>
                <c:pt idx="44">
                  <c:v>-64.502837999999997</c:v>
                </c:pt>
                <c:pt idx="45">
                  <c:v>-65.038360999999995</c:v>
                </c:pt>
                <c:pt idx="46">
                  <c:v>-65.597549000000001</c:v>
                </c:pt>
                <c:pt idx="47">
                  <c:v>-65.781799000000007</c:v>
                </c:pt>
                <c:pt idx="48">
                  <c:v>-66.178398000000001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1C-497A-81EE-BEB959B92437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HrmB'!$P$3:$P$51</c:f>
              <c:numCache>
                <c:formatCode>0.00</c:formatCode>
                <c:ptCount val="49"/>
                <c:pt idx="0">
                  <c:v>11</c:v>
                </c:pt>
                <c:pt idx="1">
                  <c:v>11.020833333333</c:v>
                </c:pt>
                <c:pt idx="2">
                  <c:v>11.041666666667</c:v>
                </c:pt>
                <c:pt idx="3">
                  <c:v>11.0625</c:v>
                </c:pt>
                <c:pt idx="4">
                  <c:v>11.083333333333</c:v>
                </c:pt>
                <c:pt idx="5">
                  <c:v>11.104166666667</c:v>
                </c:pt>
                <c:pt idx="6">
                  <c:v>11.125</c:v>
                </c:pt>
                <c:pt idx="7">
                  <c:v>11.145833333333</c:v>
                </c:pt>
                <c:pt idx="8">
                  <c:v>11.166666666667</c:v>
                </c:pt>
                <c:pt idx="9">
                  <c:v>11.1875</c:v>
                </c:pt>
                <c:pt idx="10">
                  <c:v>11.208333333333</c:v>
                </c:pt>
                <c:pt idx="11">
                  <c:v>11.229166666667</c:v>
                </c:pt>
                <c:pt idx="12">
                  <c:v>11.25</c:v>
                </c:pt>
                <c:pt idx="13">
                  <c:v>11.270833333333</c:v>
                </c:pt>
                <c:pt idx="14">
                  <c:v>11.291666666667</c:v>
                </c:pt>
                <c:pt idx="15">
                  <c:v>11.3125</c:v>
                </c:pt>
                <c:pt idx="16">
                  <c:v>11.333333333333</c:v>
                </c:pt>
                <c:pt idx="17">
                  <c:v>11.354166666667</c:v>
                </c:pt>
                <c:pt idx="18">
                  <c:v>11.375</c:v>
                </c:pt>
                <c:pt idx="19">
                  <c:v>11.395833333333</c:v>
                </c:pt>
                <c:pt idx="20">
                  <c:v>11.416666666667</c:v>
                </c:pt>
                <c:pt idx="21">
                  <c:v>11.4375</c:v>
                </c:pt>
                <c:pt idx="22">
                  <c:v>11.458333333333</c:v>
                </c:pt>
                <c:pt idx="23">
                  <c:v>11.479166666667</c:v>
                </c:pt>
                <c:pt idx="24">
                  <c:v>11.5</c:v>
                </c:pt>
                <c:pt idx="25">
                  <c:v>11.520833333333</c:v>
                </c:pt>
                <c:pt idx="26">
                  <c:v>11.541666666667</c:v>
                </c:pt>
                <c:pt idx="27">
                  <c:v>11.5625</c:v>
                </c:pt>
                <c:pt idx="28">
                  <c:v>11.583333333333</c:v>
                </c:pt>
                <c:pt idx="29">
                  <c:v>11.604166666667</c:v>
                </c:pt>
                <c:pt idx="30">
                  <c:v>11.625</c:v>
                </c:pt>
                <c:pt idx="31">
                  <c:v>11.645833333333</c:v>
                </c:pt>
                <c:pt idx="32">
                  <c:v>11.666666666667</c:v>
                </c:pt>
                <c:pt idx="33">
                  <c:v>11.6875</c:v>
                </c:pt>
                <c:pt idx="34">
                  <c:v>11.708333333333</c:v>
                </c:pt>
                <c:pt idx="35">
                  <c:v>11.729166666667</c:v>
                </c:pt>
                <c:pt idx="36">
                  <c:v>11.75</c:v>
                </c:pt>
                <c:pt idx="37">
                  <c:v>11.770833333333</c:v>
                </c:pt>
                <c:pt idx="38">
                  <c:v>11.791666666667</c:v>
                </c:pt>
                <c:pt idx="39">
                  <c:v>11.8125</c:v>
                </c:pt>
                <c:pt idx="40">
                  <c:v>11.833333333333</c:v>
                </c:pt>
                <c:pt idx="41">
                  <c:v>11.854166666667</c:v>
                </c:pt>
                <c:pt idx="42">
                  <c:v>11.875</c:v>
                </c:pt>
                <c:pt idx="43">
                  <c:v>11.895833333333</c:v>
                </c:pt>
                <c:pt idx="44">
                  <c:v>11.916666666667</c:v>
                </c:pt>
                <c:pt idx="45">
                  <c:v>11.9375</c:v>
                </c:pt>
                <c:pt idx="46">
                  <c:v>11.958333333333</c:v>
                </c:pt>
                <c:pt idx="47">
                  <c:v>11.979166666667</c:v>
                </c:pt>
                <c:pt idx="48">
                  <c:v>12</c:v>
                </c:pt>
              </c:numCache>
            </c:numRef>
          </c:xVal>
          <c:yVal>
            <c:numRef>
              <c:f>'LO HrmB'!$Q$3:$Q$51</c:f>
              <c:numCache>
                <c:formatCode>0.00</c:formatCode>
                <c:ptCount val="49"/>
                <c:pt idx="0">
                  <c:v>-63.759250999999999</c:v>
                </c:pt>
                <c:pt idx="1">
                  <c:v>-63.996310999999999</c:v>
                </c:pt>
                <c:pt idx="2">
                  <c:v>-64.060164999999998</c:v>
                </c:pt>
                <c:pt idx="3">
                  <c:v>-63.920901999999998</c:v>
                </c:pt>
                <c:pt idx="4">
                  <c:v>-63.812218000000001</c:v>
                </c:pt>
                <c:pt idx="5">
                  <c:v>-63.993279000000001</c:v>
                </c:pt>
                <c:pt idx="6">
                  <c:v>-63.991554000000001</c:v>
                </c:pt>
                <c:pt idx="7">
                  <c:v>-64.067359999999994</c:v>
                </c:pt>
                <c:pt idx="8">
                  <c:v>-64.046890000000005</c:v>
                </c:pt>
                <c:pt idx="9">
                  <c:v>-64.371703999999994</c:v>
                </c:pt>
                <c:pt idx="10">
                  <c:v>-64.557563999999999</c:v>
                </c:pt>
                <c:pt idx="11">
                  <c:v>-64.288910000000001</c:v>
                </c:pt>
                <c:pt idx="12">
                  <c:v>-63.810780000000001</c:v>
                </c:pt>
                <c:pt idx="13">
                  <c:v>-63.281609000000003</c:v>
                </c:pt>
                <c:pt idx="14">
                  <c:v>-63.118285999999998</c:v>
                </c:pt>
                <c:pt idx="15">
                  <c:v>-63.090316999999999</c:v>
                </c:pt>
                <c:pt idx="16">
                  <c:v>-63.105553</c:v>
                </c:pt>
                <c:pt idx="17">
                  <c:v>-63.232891000000002</c:v>
                </c:pt>
                <c:pt idx="18">
                  <c:v>-63.230629</c:v>
                </c:pt>
                <c:pt idx="19">
                  <c:v>-63.574359999999999</c:v>
                </c:pt>
                <c:pt idx="20">
                  <c:v>-63.560780000000001</c:v>
                </c:pt>
                <c:pt idx="21">
                  <c:v>-63.714725000000001</c:v>
                </c:pt>
                <c:pt idx="22">
                  <c:v>-63.580452000000001</c:v>
                </c:pt>
                <c:pt idx="23">
                  <c:v>-63.521338999999998</c:v>
                </c:pt>
                <c:pt idx="24">
                  <c:v>-63.281421999999999</c:v>
                </c:pt>
                <c:pt idx="25">
                  <c:v>-62.84507</c:v>
                </c:pt>
                <c:pt idx="26">
                  <c:v>-62.782451999999999</c:v>
                </c:pt>
                <c:pt idx="27">
                  <c:v>-62.637714000000003</c:v>
                </c:pt>
                <c:pt idx="28">
                  <c:v>-62.672550000000001</c:v>
                </c:pt>
                <c:pt idx="29">
                  <c:v>-62.439548000000002</c:v>
                </c:pt>
                <c:pt idx="30">
                  <c:v>-62.477699000000001</c:v>
                </c:pt>
                <c:pt idx="31">
                  <c:v>-62.653827999999997</c:v>
                </c:pt>
                <c:pt idx="32">
                  <c:v>-62.572555999999999</c:v>
                </c:pt>
                <c:pt idx="33">
                  <c:v>-62.369629000000003</c:v>
                </c:pt>
                <c:pt idx="34">
                  <c:v>-62.000903999999998</c:v>
                </c:pt>
                <c:pt idx="35">
                  <c:v>-62.232532999999997</c:v>
                </c:pt>
                <c:pt idx="36">
                  <c:v>-62.427062999999997</c:v>
                </c:pt>
                <c:pt idx="37">
                  <c:v>-63.135348999999998</c:v>
                </c:pt>
                <c:pt idx="38">
                  <c:v>-63.454982999999999</c:v>
                </c:pt>
                <c:pt idx="39">
                  <c:v>-63.698799000000001</c:v>
                </c:pt>
                <c:pt idx="40">
                  <c:v>-63.609634</c:v>
                </c:pt>
                <c:pt idx="41">
                  <c:v>-63.627209000000001</c:v>
                </c:pt>
                <c:pt idx="42">
                  <c:v>-63.768611999999997</c:v>
                </c:pt>
                <c:pt idx="43">
                  <c:v>-63.858913000000001</c:v>
                </c:pt>
                <c:pt idx="44">
                  <c:v>-63.870936999999998</c:v>
                </c:pt>
                <c:pt idx="45">
                  <c:v>-63.829509999999999</c:v>
                </c:pt>
                <c:pt idx="46">
                  <c:v>-63.743972999999997</c:v>
                </c:pt>
                <c:pt idx="47">
                  <c:v>-63.655895000000001</c:v>
                </c:pt>
                <c:pt idx="48">
                  <c:v>-63.546410000000002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1C-497A-81EE-BEB959B9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58976"/>
        <c:axId val="108573440"/>
      </c:scatterChart>
      <c:valAx>
        <c:axId val="108558976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573440"/>
        <c:crosses val="autoZero"/>
        <c:crossBetween val="midCat"/>
        <c:majorUnit val="1"/>
      </c:valAx>
      <c:valAx>
        <c:axId val="1085734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5589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968523095"/>
          <c:y val="0.11544291338582671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28808521487563765"/>
          <c:y val="1.38644648585593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HrmA'!$H$3:$H$51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HrmA'!$J$3:$J$51</c:f>
              <c:numCache>
                <c:formatCode>0.00</c:formatCode>
                <c:ptCount val="49"/>
                <c:pt idx="0">
                  <c:v>-44.304924</c:v>
                </c:pt>
                <c:pt idx="1">
                  <c:v>-44.173358999999998</c:v>
                </c:pt>
                <c:pt idx="2">
                  <c:v>-43.987761999999996</c:v>
                </c:pt>
                <c:pt idx="3">
                  <c:v>-43.898434000000002</c:v>
                </c:pt>
                <c:pt idx="4">
                  <c:v>-43.881824000000002</c:v>
                </c:pt>
                <c:pt idx="5">
                  <c:v>-43.899303000000003</c:v>
                </c:pt>
                <c:pt idx="6">
                  <c:v>-43.69408</c:v>
                </c:pt>
                <c:pt idx="7">
                  <c:v>-43.522713000000003</c:v>
                </c:pt>
                <c:pt idx="8">
                  <c:v>-43.356625000000001</c:v>
                </c:pt>
                <c:pt idx="9">
                  <c:v>-43.119414999999996</c:v>
                </c:pt>
                <c:pt idx="10">
                  <c:v>-42.901980999999999</c:v>
                </c:pt>
                <c:pt idx="11">
                  <c:v>-42.633789</c:v>
                </c:pt>
                <c:pt idx="12">
                  <c:v>-42.462364000000001</c:v>
                </c:pt>
                <c:pt idx="13">
                  <c:v>-42.261307000000002</c:v>
                </c:pt>
                <c:pt idx="14">
                  <c:v>-41.940398999999999</c:v>
                </c:pt>
                <c:pt idx="15">
                  <c:v>-41.717075000000001</c:v>
                </c:pt>
                <c:pt idx="16">
                  <c:v>-41.460529000000001</c:v>
                </c:pt>
                <c:pt idx="17">
                  <c:v>-41.343680999999997</c:v>
                </c:pt>
                <c:pt idx="18">
                  <c:v>-41.232585999999998</c:v>
                </c:pt>
                <c:pt idx="19">
                  <c:v>-41.083095999999998</c:v>
                </c:pt>
                <c:pt idx="20">
                  <c:v>-40.982964000000003</c:v>
                </c:pt>
                <c:pt idx="21">
                  <c:v>-40.991959000000001</c:v>
                </c:pt>
                <c:pt idx="22">
                  <c:v>-41.056247999999997</c:v>
                </c:pt>
                <c:pt idx="23">
                  <c:v>-41.252941</c:v>
                </c:pt>
                <c:pt idx="24">
                  <c:v>-41.553401999999998</c:v>
                </c:pt>
                <c:pt idx="25">
                  <c:v>-41.800339000000001</c:v>
                </c:pt>
                <c:pt idx="26">
                  <c:v>-42.235675999999998</c:v>
                </c:pt>
                <c:pt idx="27">
                  <c:v>-42.595649999999999</c:v>
                </c:pt>
                <c:pt idx="28">
                  <c:v>-43.065024999999999</c:v>
                </c:pt>
                <c:pt idx="29">
                  <c:v>-43.561539000000003</c:v>
                </c:pt>
                <c:pt idx="30">
                  <c:v>-43.936543</c:v>
                </c:pt>
                <c:pt idx="31">
                  <c:v>-44.621048000000002</c:v>
                </c:pt>
                <c:pt idx="32">
                  <c:v>-45.068237000000003</c:v>
                </c:pt>
                <c:pt idx="33">
                  <c:v>-45.627265999999999</c:v>
                </c:pt>
                <c:pt idx="34">
                  <c:v>-46.043422999999997</c:v>
                </c:pt>
                <c:pt idx="35">
                  <c:v>-46.449966000000003</c:v>
                </c:pt>
                <c:pt idx="36">
                  <c:v>-46.914718999999998</c:v>
                </c:pt>
                <c:pt idx="37">
                  <c:v>-47.384540999999999</c:v>
                </c:pt>
                <c:pt idx="38">
                  <c:v>-47.978873999999998</c:v>
                </c:pt>
                <c:pt idx="39">
                  <c:v>-48.752555999999998</c:v>
                </c:pt>
                <c:pt idx="40">
                  <c:v>-49.379261</c:v>
                </c:pt>
                <c:pt idx="41">
                  <c:v>-49.949032000000003</c:v>
                </c:pt>
                <c:pt idx="42">
                  <c:v>-50.267792</c:v>
                </c:pt>
                <c:pt idx="43">
                  <c:v>-50.759906999999998</c:v>
                </c:pt>
                <c:pt idx="44">
                  <c:v>-51.220950999999999</c:v>
                </c:pt>
                <c:pt idx="45">
                  <c:v>-51.999927999999997</c:v>
                </c:pt>
                <c:pt idx="46">
                  <c:v>-52.785846999999997</c:v>
                </c:pt>
                <c:pt idx="47">
                  <c:v>-54.274765000000002</c:v>
                </c:pt>
                <c:pt idx="48">
                  <c:v>-55.353164999999997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6-4E13-9864-47BD137EB08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HrmB'!$H$3:$H$51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HrmB'!$J$3:$J$51</c:f>
              <c:numCache>
                <c:formatCode>0.00</c:formatCode>
                <c:ptCount val="49"/>
                <c:pt idx="0">
                  <c:v>-40.975464000000002</c:v>
                </c:pt>
                <c:pt idx="1">
                  <c:v>-40.812579999999997</c:v>
                </c:pt>
                <c:pt idx="2">
                  <c:v>-40.513657000000002</c:v>
                </c:pt>
                <c:pt idx="3">
                  <c:v>-40.197571000000003</c:v>
                </c:pt>
                <c:pt idx="4">
                  <c:v>-39.906303000000001</c:v>
                </c:pt>
                <c:pt idx="5">
                  <c:v>-39.672336999999999</c:v>
                </c:pt>
                <c:pt idx="6">
                  <c:v>-39.481689000000003</c:v>
                </c:pt>
                <c:pt idx="7">
                  <c:v>-39.286220999999998</c:v>
                </c:pt>
                <c:pt idx="8">
                  <c:v>-38.958503999999998</c:v>
                </c:pt>
                <c:pt idx="9">
                  <c:v>-38.723419</c:v>
                </c:pt>
                <c:pt idx="10">
                  <c:v>-38.459724000000001</c:v>
                </c:pt>
                <c:pt idx="11">
                  <c:v>-38.322265999999999</c:v>
                </c:pt>
                <c:pt idx="12">
                  <c:v>-37.999881999999999</c:v>
                </c:pt>
                <c:pt idx="13">
                  <c:v>-37.683750000000003</c:v>
                </c:pt>
                <c:pt idx="14">
                  <c:v>-37.373649999999998</c:v>
                </c:pt>
                <c:pt idx="15">
                  <c:v>-37.116858999999998</c:v>
                </c:pt>
                <c:pt idx="16">
                  <c:v>-36.784241000000002</c:v>
                </c:pt>
                <c:pt idx="17">
                  <c:v>-36.473582999999998</c:v>
                </c:pt>
                <c:pt idx="18">
                  <c:v>-36.206305999999998</c:v>
                </c:pt>
                <c:pt idx="19">
                  <c:v>-36.018039999999999</c:v>
                </c:pt>
                <c:pt idx="20">
                  <c:v>-35.859371000000003</c:v>
                </c:pt>
                <c:pt idx="21">
                  <c:v>-35.809916999999999</c:v>
                </c:pt>
                <c:pt idx="22">
                  <c:v>-35.791697999999997</c:v>
                </c:pt>
                <c:pt idx="23">
                  <c:v>-35.874141999999999</c:v>
                </c:pt>
                <c:pt idx="24">
                  <c:v>-35.963389999999997</c:v>
                </c:pt>
                <c:pt idx="25">
                  <c:v>-36.147799999999997</c:v>
                </c:pt>
                <c:pt idx="26">
                  <c:v>-36.380600000000001</c:v>
                </c:pt>
                <c:pt idx="27">
                  <c:v>-36.487968000000002</c:v>
                </c:pt>
                <c:pt idx="28">
                  <c:v>-36.605919</c:v>
                </c:pt>
                <c:pt idx="29">
                  <c:v>-36.560295000000004</c:v>
                </c:pt>
                <c:pt idx="30">
                  <c:v>-36.59066</c:v>
                </c:pt>
                <c:pt idx="31">
                  <c:v>-36.544249999999998</c:v>
                </c:pt>
                <c:pt idx="32">
                  <c:v>-36.511971000000003</c:v>
                </c:pt>
                <c:pt idx="33">
                  <c:v>-36.439152</c:v>
                </c:pt>
                <c:pt idx="34">
                  <c:v>-36.381138</c:v>
                </c:pt>
                <c:pt idx="35">
                  <c:v>-36.267837999999998</c:v>
                </c:pt>
                <c:pt idx="36">
                  <c:v>-36.130428000000002</c:v>
                </c:pt>
                <c:pt idx="37">
                  <c:v>-36.019137999999998</c:v>
                </c:pt>
                <c:pt idx="38">
                  <c:v>-35.937679000000003</c:v>
                </c:pt>
                <c:pt idx="39">
                  <c:v>-35.898375999999999</c:v>
                </c:pt>
                <c:pt idx="40">
                  <c:v>-35.786963999999998</c:v>
                </c:pt>
                <c:pt idx="41">
                  <c:v>-35.631489000000002</c:v>
                </c:pt>
                <c:pt idx="42">
                  <c:v>-35.467976</c:v>
                </c:pt>
                <c:pt idx="43">
                  <c:v>-35.362015</c:v>
                </c:pt>
                <c:pt idx="44">
                  <c:v>-35.236080000000001</c:v>
                </c:pt>
                <c:pt idx="45">
                  <c:v>-35.091037999999998</c:v>
                </c:pt>
                <c:pt idx="46">
                  <c:v>-34.856594000000001</c:v>
                </c:pt>
                <c:pt idx="47">
                  <c:v>-34.739902000000001</c:v>
                </c:pt>
                <c:pt idx="48">
                  <c:v>-34.634689000000002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C6-4E13-9864-47BD137EB08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HrmA'!$P$3:$P$51</c:f>
              <c:numCache>
                <c:formatCode>0.00</c:formatCode>
                <c:ptCount val="49"/>
                <c:pt idx="0">
                  <c:v>11</c:v>
                </c:pt>
                <c:pt idx="1">
                  <c:v>11.020833333333</c:v>
                </c:pt>
                <c:pt idx="2">
                  <c:v>11.041666666667</c:v>
                </c:pt>
                <c:pt idx="3">
                  <c:v>11.0625</c:v>
                </c:pt>
                <c:pt idx="4">
                  <c:v>11.083333333333</c:v>
                </c:pt>
                <c:pt idx="5">
                  <c:v>11.104166666667</c:v>
                </c:pt>
                <c:pt idx="6">
                  <c:v>11.125</c:v>
                </c:pt>
                <c:pt idx="7">
                  <c:v>11.145833333333</c:v>
                </c:pt>
                <c:pt idx="8">
                  <c:v>11.166666666667</c:v>
                </c:pt>
                <c:pt idx="9">
                  <c:v>11.1875</c:v>
                </c:pt>
                <c:pt idx="10">
                  <c:v>11.208333333333</c:v>
                </c:pt>
                <c:pt idx="11">
                  <c:v>11.229166666667</c:v>
                </c:pt>
                <c:pt idx="12">
                  <c:v>11.25</c:v>
                </c:pt>
                <c:pt idx="13">
                  <c:v>11.270833333333</c:v>
                </c:pt>
                <c:pt idx="14">
                  <c:v>11.291666666667</c:v>
                </c:pt>
                <c:pt idx="15">
                  <c:v>11.3125</c:v>
                </c:pt>
                <c:pt idx="16">
                  <c:v>11.333333333333</c:v>
                </c:pt>
                <c:pt idx="17">
                  <c:v>11.354166666667</c:v>
                </c:pt>
                <c:pt idx="18">
                  <c:v>11.375</c:v>
                </c:pt>
                <c:pt idx="19">
                  <c:v>11.395833333333</c:v>
                </c:pt>
                <c:pt idx="20">
                  <c:v>11.416666666667</c:v>
                </c:pt>
                <c:pt idx="21">
                  <c:v>11.4375</c:v>
                </c:pt>
                <c:pt idx="22">
                  <c:v>11.458333333333</c:v>
                </c:pt>
                <c:pt idx="23">
                  <c:v>11.479166666667</c:v>
                </c:pt>
                <c:pt idx="24">
                  <c:v>11.5</c:v>
                </c:pt>
                <c:pt idx="25">
                  <c:v>11.520833333333</c:v>
                </c:pt>
                <c:pt idx="26">
                  <c:v>11.541666666667</c:v>
                </c:pt>
                <c:pt idx="27">
                  <c:v>11.5625</c:v>
                </c:pt>
                <c:pt idx="28">
                  <c:v>11.583333333333</c:v>
                </c:pt>
                <c:pt idx="29">
                  <c:v>11.604166666667</c:v>
                </c:pt>
                <c:pt idx="30">
                  <c:v>11.625</c:v>
                </c:pt>
                <c:pt idx="31">
                  <c:v>11.645833333333</c:v>
                </c:pt>
                <c:pt idx="32">
                  <c:v>11.666666666667</c:v>
                </c:pt>
                <c:pt idx="33">
                  <c:v>11.6875</c:v>
                </c:pt>
                <c:pt idx="34">
                  <c:v>11.708333333333</c:v>
                </c:pt>
                <c:pt idx="35">
                  <c:v>11.729166666667</c:v>
                </c:pt>
                <c:pt idx="36">
                  <c:v>11.75</c:v>
                </c:pt>
                <c:pt idx="37">
                  <c:v>11.770833333333</c:v>
                </c:pt>
                <c:pt idx="38">
                  <c:v>11.791666666667</c:v>
                </c:pt>
                <c:pt idx="39">
                  <c:v>11.8125</c:v>
                </c:pt>
                <c:pt idx="40">
                  <c:v>11.833333333333</c:v>
                </c:pt>
                <c:pt idx="41">
                  <c:v>11.854166666667</c:v>
                </c:pt>
                <c:pt idx="42">
                  <c:v>11.875</c:v>
                </c:pt>
                <c:pt idx="43">
                  <c:v>11.895833333333</c:v>
                </c:pt>
                <c:pt idx="44">
                  <c:v>11.916666666667</c:v>
                </c:pt>
                <c:pt idx="45">
                  <c:v>11.9375</c:v>
                </c:pt>
                <c:pt idx="46">
                  <c:v>11.958333333333</c:v>
                </c:pt>
                <c:pt idx="47">
                  <c:v>11.979166666667</c:v>
                </c:pt>
                <c:pt idx="48">
                  <c:v>12</c:v>
                </c:pt>
              </c:numCache>
            </c:numRef>
          </c:xVal>
          <c:yVal>
            <c:numRef>
              <c:f>'LO HrmA'!$R$3:$R$51</c:f>
              <c:numCache>
                <c:formatCode>0.00</c:formatCode>
                <c:ptCount val="49"/>
                <c:pt idx="0">
                  <c:v>-59.226086000000002</c:v>
                </c:pt>
                <c:pt idx="1">
                  <c:v>-59.178370999999999</c:v>
                </c:pt>
                <c:pt idx="2">
                  <c:v>-59.364573999999998</c:v>
                </c:pt>
                <c:pt idx="3">
                  <c:v>-59.786785000000002</c:v>
                </c:pt>
                <c:pt idx="4">
                  <c:v>-60.214413</c:v>
                </c:pt>
                <c:pt idx="5">
                  <c:v>-60.473945999999998</c:v>
                </c:pt>
                <c:pt idx="6">
                  <c:v>-60.596313000000002</c:v>
                </c:pt>
                <c:pt idx="7">
                  <c:v>-60.587898000000003</c:v>
                </c:pt>
                <c:pt idx="8">
                  <c:v>-60.380417000000001</c:v>
                </c:pt>
                <c:pt idx="9">
                  <c:v>-60.046107999999997</c:v>
                </c:pt>
                <c:pt idx="10">
                  <c:v>-59.711390999999999</c:v>
                </c:pt>
                <c:pt idx="11">
                  <c:v>-60.028671000000003</c:v>
                </c:pt>
                <c:pt idx="12">
                  <c:v>-60.433956000000002</c:v>
                </c:pt>
                <c:pt idx="13">
                  <c:v>-60.858612000000001</c:v>
                </c:pt>
                <c:pt idx="14">
                  <c:v>-60.756186999999997</c:v>
                </c:pt>
                <c:pt idx="15">
                  <c:v>-60.480697999999997</c:v>
                </c:pt>
                <c:pt idx="16">
                  <c:v>-60.325329000000004</c:v>
                </c:pt>
                <c:pt idx="17">
                  <c:v>-60.632697999999998</c:v>
                </c:pt>
                <c:pt idx="18">
                  <c:v>-60.881165000000003</c:v>
                </c:pt>
                <c:pt idx="19">
                  <c:v>-61.022278</c:v>
                </c:pt>
                <c:pt idx="20">
                  <c:v>-60.893154000000003</c:v>
                </c:pt>
                <c:pt idx="21">
                  <c:v>-61.385376000000001</c:v>
                </c:pt>
                <c:pt idx="22">
                  <c:v>-61.624653000000002</c:v>
                </c:pt>
                <c:pt idx="23">
                  <c:v>-61.548580000000001</c:v>
                </c:pt>
                <c:pt idx="24">
                  <c:v>-61.321133000000003</c:v>
                </c:pt>
                <c:pt idx="25">
                  <c:v>-61.497275999999999</c:v>
                </c:pt>
                <c:pt idx="26">
                  <c:v>-61.931995000000001</c:v>
                </c:pt>
                <c:pt idx="27">
                  <c:v>-62.355544999999999</c:v>
                </c:pt>
                <c:pt idx="28">
                  <c:v>-62.285685999999998</c:v>
                </c:pt>
                <c:pt idx="29">
                  <c:v>-62.176147</c:v>
                </c:pt>
                <c:pt idx="30">
                  <c:v>-61.838436000000002</c:v>
                </c:pt>
                <c:pt idx="31">
                  <c:v>-61.900936000000002</c:v>
                </c:pt>
                <c:pt idx="32">
                  <c:v>-61.904632999999997</c:v>
                </c:pt>
                <c:pt idx="33">
                  <c:v>-61.869190000000003</c:v>
                </c:pt>
                <c:pt idx="34">
                  <c:v>-61.826217999999997</c:v>
                </c:pt>
                <c:pt idx="35">
                  <c:v>-61.891094000000002</c:v>
                </c:pt>
                <c:pt idx="36">
                  <c:v>-62.088749</c:v>
                </c:pt>
                <c:pt idx="37">
                  <c:v>-62.191414000000002</c:v>
                </c:pt>
                <c:pt idx="38">
                  <c:v>-61.852989000000001</c:v>
                </c:pt>
                <c:pt idx="39">
                  <c:v>-61.692711000000003</c:v>
                </c:pt>
                <c:pt idx="40">
                  <c:v>-61.941597000000002</c:v>
                </c:pt>
                <c:pt idx="41">
                  <c:v>-62.762233999999999</c:v>
                </c:pt>
                <c:pt idx="42">
                  <c:v>-63.064045</c:v>
                </c:pt>
                <c:pt idx="43">
                  <c:v>-63.072856999999999</c:v>
                </c:pt>
                <c:pt idx="44">
                  <c:v>-62.676414000000001</c:v>
                </c:pt>
                <c:pt idx="45">
                  <c:v>-62.498843999999998</c:v>
                </c:pt>
                <c:pt idx="46">
                  <c:v>-62.343921999999999</c:v>
                </c:pt>
                <c:pt idx="47">
                  <c:v>-62.401566000000003</c:v>
                </c:pt>
                <c:pt idx="48">
                  <c:v>-62.460892000000001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C6-4E13-9864-47BD137EB08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HrmB'!$P$3:$P$51</c:f>
              <c:numCache>
                <c:formatCode>0.00</c:formatCode>
                <c:ptCount val="49"/>
                <c:pt idx="0">
                  <c:v>11</c:v>
                </c:pt>
                <c:pt idx="1">
                  <c:v>11.020833333333</c:v>
                </c:pt>
                <c:pt idx="2">
                  <c:v>11.041666666667</c:v>
                </c:pt>
                <c:pt idx="3">
                  <c:v>11.0625</c:v>
                </c:pt>
                <c:pt idx="4">
                  <c:v>11.083333333333</c:v>
                </c:pt>
                <c:pt idx="5">
                  <c:v>11.104166666667</c:v>
                </c:pt>
                <c:pt idx="6">
                  <c:v>11.125</c:v>
                </c:pt>
                <c:pt idx="7">
                  <c:v>11.145833333333</c:v>
                </c:pt>
                <c:pt idx="8">
                  <c:v>11.166666666667</c:v>
                </c:pt>
                <c:pt idx="9">
                  <c:v>11.1875</c:v>
                </c:pt>
                <c:pt idx="10">
                  <c:v>11.208333333333</c:v>
                </c:pt>
                <c:pt idx="11">
                  <c:v>11.229166666667</c:v>
                </c:pt>
                <c:pt idx="12">
                  <c:v>11.25</c:v>
                </c:pt>
                <c:pt idx="13">
                  <c:v>11.270833333333</c:v>
                </c:pt>
                <c:pt idx="14">
                  <c:v>11.291666666667</c:v>
                </c:pt>
                <c:pt idx="15">
                  <c:v>11.3125</c:v>
                </c:pt>
                <c:pt idx="16">
                  <c:v>11.333333333333</c:v>
                </c:pt>
                <c:pt idx="17">
                  <c:v>11.354166666667</c:v>
                </c:pt>
                <c:pt idx="18">
                  <c:v>11.375</c:v>
                </c:pt>
                <c:pt idx="19">
                  <c:v>11.395833333333</c:v>
                </c:pt>
                <c:pt idx="20">
                  <c:v>11.416666666667</c:v>
                </c:pt>
                <c:pt idx="21">
                  <c:v>11.4375</c:v>
                </c:pt>
                <c:pt idx="22">
                  <c:v>11.458333333333</c:v>
                </c:pt>
                <c:pt idx="23">
                  <c:v>11.479166666667</c:v>
                </c:pt>
                <c:pt idx="24">
                  <c:v>11.5</c:v>
                </c:pt>
                <c:pt idx="25">
                  <c:v>11.520833333333</c:v>
                </c:pt>
                <c:pt idx="26">
                  <c:v>11.541666666667</c:v>
                </c:pt>
                <c:pt idx="27">
                  <c:v>11.5625</c:v>
                </c:pt>
                <c:pt idx="28">
                  <c:v>11.583333333333</c:v>
                </c:pt>
                <c:pt idx="29">
                  <c:v>11.604166666667</c:v>
                </c:pt>
                <c:pt idx="30">
                  <c:v>11.625</c:v>
                </c:pt>
                <c:pt idx="31">
                  <c:v>11.645833333333</c:v>
                </c:pt>
                <c:pt idx="32">
                  <c:v>11.666666666667</c:v>
                </c:pt>
                <c:pt idx="33">
                  <c:v>11.6875</c:v>
                </c:pt>
                <c:pt idx="34">
                  <c:v>11.708333333333</c:v>
                </c:pt>
                <c:pt idx="35">
                  <c:v>11.729166666667</c:v>
                </c:pt>
                <c:pt idx="36">
                  <c:v>11.75</c:v>
                </c:pt>
                <c:pt idx="37">
                  <c:v>11.770833333333</c:v>
                </c:pt>
                <c:pt idx="38">
                  <c:v>11.791666666667</c:v>
                </c:pt>
                <c:pt idx="39">
                  <c:v>11.8125</c:v>
                </c:pt>
                <c:pt idx="40">
                  <c:v>11.833333333333</c:v>
                </c:pt>
                <c:pt idx="41">
                  <c:v>11.854166666667</c:v>
                </c:pt>
                <c:pt idx="42">
                  <c:v>11.875</c:v>
                </c:pt>
                <c:pt idx="43">
                  <c:v>11.895833333333</c:v>
                </c:pt>
                <c:pt idx="44">
                  <c:v>11.916666666667</c:v>
                </c:pt>
                <c:pt idx="45">
                  <c:v>11.9375</c:v>
                </c:pt>
                <c:pt idx="46">
                  <c:v>11.958333333333</c:v>
                </c:pt>
                <c:pt idx="47">
                  <c:v>11.979166666667</c:v>
                </c:pt>
                <c:pt idx="48">
                  <c:v>12</c:v>
                </c:pt>
              </c:numCache>
            </c:numRef>
          </c:xVal>
          <c:yVal>
            <c:numRef>
              <c:f>'LO HrmB'!$R$3:$R$51</c:f>
              <c:numCache>
                <c:formatCode>0.00</c:formatCode>
                <c:ptCount val="49"/>
                <c:pt idx="0">
                  <c:v>-47.649577999999998</c:v>
                </c:pt>
                <c:pt idx="1">
                  <c:v>-47.641154999999998</c:v>
                </c:pt>
                <c:pt idx="2">
                  <c:v>-47.609081000000003</c:v>
                </c:pt>
                <c:pt idx="3">
                  <c:v>-47.665661</c:v>
                </c:pt>
                <c:pt idx="4">
                  <c:v>-47.751114000000001</c:v>
                </c:pt>
                <c:pt idx="5">
                  <c:v>-47.972343000000002</c:v>
                </c:pt>
                <c:pt idx="6">
                  <c:v>-48.283065999999998</c:v>
                </c:pt>
                <c:pt idx="7">
                  <c:v>-48.516196999999998</c:v>
                </c:pt>
                <c:pt idx="8">
                  <c:v>-48.494663000000003</c:v>
                </c:pt>
                <c:pt idx="9">
                  <c:v>-48.423121999999999</c:v>
                </c:pt>
                <c:pt idx="10">
                  <c:v>-48.338284000000002</c:v>
                </c:pt>
                <c:pt idx="11">
                  <c:v>-48.471409000000001</c:v>
                </c:pt>
                <c:pt idx="12">
                  <c:v>-48.393340999999999</c:v>
                </c:pt>
                <c:pt idx="13">
                  <c:v>-48.437828000000003</c:v>
                </c:pt>
                <c:pt idx="14">
                  <c:v>-48.490882999999997</c:v>
                </c:pt>
                <c:pt idx="15">
                  <c:v>-48.685181</c:v>
                </c:pt>
                <c:pt idx="16">
                  <c:v>-48.814312000000001</c:v>
                </c:pt>
                <c:pt idx="17">
                  <c:v>-48.990085999999998</c:v>
                </c:pt>
                <c:pt idx="18">
                  <c:v>-49.009892000000001</c:v>
                </c:pt>
                <c:pt idx="19">
                  <c:v>-49.060478000000003</c:v>
                </c:pt>
                <c:pt idx="20">
                  <c:v>-48.941780000000001</c:v>
                </c:pt>
                <c:pt idx="21">
                  <c:v>-49.235992000000003</c:v>
                </c:pt>
                <c:pt idx="22">
                  <c:v>-49.459392999999999</c:v>
                </c:pt>
                <c:pt idx="23">
                  <c:v>-49.601703999999998</c:v>
                </c:pt>
                <c:pt idx="24">
                  <c:v>-49.484470000000002</c:v>
                </c:pt>
                <c:pt idx="25">
                  <c:v>-49.405479</c:v>
                </c:pt>
                <c:pt idx="26">
                  <c:v>-49.463687999999998</c:v>
                </c:pt>
                <c:pt idx="27">
                  <c:v>-49.582104000000001</c:v>
                </c:pt>
                <c:pt idx="28">
                  <c:v>-49.632607</c:v>
                </c:pt>
                <c:pt idx="29">
                  <c:v>-49.612518000000001</c:v>
                </c:pt>
                <c:pt idx="30">
                  <c:v>-49.555222000000001</c:v>
                </c:pt>
                <c:pt idx="31">
                  <c:v>-49.863399999999999</c:v>
                </c:pt>
                <c:pt idx="32">
                  <c:v>-50.207863000000003</c:v>
                </c:pt>
                <c:pt idx="33">
                  <c:v>-50.415241000000002</c:v>
                </c:pt>
                <c:pt idx="34">
                  <c:v>-50.381092000000002</c:v>
                </c:pt>
                <c:pt idx="35">
                  <c:v>-50.323867999999997</c:v>
                </c:pt>
                <c:pt idx="36">
                  <c:v>-50.316352999999999</c:v>
                </c:pt>
                <c:pt idx="37">
                  <c:v>-50.476768</c:v>
                </c:pt>
                <c:pt idx="38">
                  <c:v>-50.66592</c:v>
                </c:pt>
                <c:pt idx="39">
                  <c:v>-50.725020999999998</c:v>
                </c:pt>
                <c:pt idx="40">
                  <c:v>-50.421852000000001</c:v>
                </c:pt>
                <c:pt idx="41">
                  <c:v>-50.339168999999998</c:v>
                </c:pt>
                <c:pt idx="42">
                  <c:v>-50.342899000000003</c:v>
                </c:pt>
                <c:pt idx="43">
                  <c:v>-50.688144999999999</c:v>
                </c:pt>
                <c:pt idx="44">
                  <c:v>-50.723263000000003</c:v>
                </c:pt>
                <c:pt idx="45">
                  <c:v>-50.766579</c:v>
                </c:pt>
                <c:pt idx="46">
                  <c:v>-50.844109000000003</c:v>
                </c:pt>
                <c:pt idx="47">
                  <c:v>-51.028613999999997</c:v>
                </c:pt>
                <c:pt idx="48">
                  <c:v>-51.279415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C6-4E13-9864-47BD137E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5376"/>
        <c:axId val="108663936"/>
      </c:scatterChart>
      <c:valAx>
        <c:axId val="108645376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8663936"/>
        <c:crosses val="autoZero"/>
        <c:crossBetween val="midCat"/>
        <c:majorUnit val="1"/>
      </c:valAx>
      <c:valAx>
        <c:axId val="10866393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86453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968523095"/>
          <c:y val="0.11544291338582671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IP3: 100 MHz IF (dBm)</a:t>
            </a:r>
          </a:p>
        </c:rich>
      </c:tx>
      <c:layout>
        <c:manualLayout>
          <c:xMode val="edge"/>
          <c:yMode val="edge"/>
          <c:x val="0.34353060701235705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2.4964320999999998</c:v>
                </c:pt>
                <c:pt idx="1">
                  <c:v>0.27318382000000002</c:v>
                </c:pt>
                <c:pt idx="2">
                  <c:v>1.7370342999999999</c:v>
                </c:pt>
                <c:pt idx="3">
                  <c:v>6.4726362000000002</c:v>
                </c:pt>
                <c:pt idx="4">
                  <c:v>10.657793</c:v>
                </c:pt>
                <c:pt idx="5">
                  <c:v>12.177339</c:v>
                </c:pt>
                <c:pt idx="6">
                  <c:v>13.30203</c:v>
                </c:pt>
                <c:pt idx="7">
                  <c:v>13.187135</c:v>
                </c:pt>
                <c:pt idx="8">
                  <c:v>11.891752</c:v>
                </c:pt>
                <c:pt idx="9">
                  <c:v>11.559233000000001</c:v>
                </c:pt>
                <c:pt idx="10">
                  <c:v>11.99469</c:v>
                </c:pt>
                <c:pt idx="11">
                  <c:v>12.77289</c:v>
                </c:pt>
                <c:pt idx="12">
                  <c:v>13.19707</c:v>
                </c:pt>
                <c:pt idx="13">
                  <c:v>13.942638000000001</c:v>
                </c:pt>
                <c:pt idx="14">
                  <c:v>14.319542</c:v>
                </c:pt>
                <c:pt idx="15">
                  <c:v>15.061893</c:v>
                </c:pt>
                <c:pt idx="16">
                  <c:v>15.519062</c:v>
                </c:pt>
                <c:pt idx="17">
                  <c:v>16.505983000000001</c:v>
                </c:pt>
                <c:pt idx="18">
                  <c:v>17.290317999999999</c:v>
                </c:pt>
                <c:pt idx="19">
                  <c:v>18.000254000000002</c:v>
                </c:pt>
                <c:pt idx="20">
                  <c:v>18.904713000000001</c:v>
                </c:pt>
                <c:pt idx="21">
                  <c:v>21.004408000000002</c:v>
                </c:pt>
                <c:pt idx="22">
                  <c:v>21.479399000000001</c:v>
                </c:pt>
                <c:pt idx="23">
                  <c:v>20.94886</c:v>
                </c:pt>
                <c:pt idx="24">
                  <c:v>18.852098000000002</c:v>
                </c:pt>
                <c:pt idx="25">
                  <c:v>18.124264</c:v>
                </c:pt>
                <c:pt idx="26">
                  <c:v>17.662600999999999</c:v>
                </c:pt>
                <c:pt idx="27">
                  <c:v>17.224755999999999</c:v>
                </c:pt>
                <c:pt idx="28">
                  <c:v>16.982907999999998</c:v>
                </c:pt>
                <c:pt idx="29">
                  <c:v>17.183817000000001</c:v>
                </c:pt>
                <c:pt idx="30">
                  <c:v>17.813628999999999</c:v>
                </c:pt>
                <c:pt idx="31">
                  <c:v>18.556464999999999</c:v>
                </c:pt>
                <c:pt idx="32">
                  <c:v>18.894445000000001</c:v>
                </c:pt>
                <c:pt idx="33">
                  <c:v>19.050446999999998</c:v>
                </c:pt>
                <c:pt idx="34">
                  <c:v>18.699629000000002</c:v>
                </c:pt>
                <c:pt idx="35">
                  <c:v>18.204498000000001</c:v>
                </c:pt>
                <c:pt idx="36">
                  <c:v>17.699812000000001</c:v>
                </c:pt>
                <c:pt idx="37">
                  <c:v>18.336010000000002</c:v>
                </c:pt>
                <c:pt idx="38">
                  <c:v>20.506868000000001</c:v>
                </c:pt>
                <c:pt idx="39">
                  <c:v>23.348334999999999</c:v>
                </c:pt>
                <c:pt idx="40">
                  <c:v>24.629669</c:v>
                </c:pt>
                <c:pt idx="41">
                  <c:v>24.193875999999999</c:v>
                </c:pt>
                <c:pt idx="42">
                  <c:v>22.664180999999999</c:v>
                </c:pt>
                <c:pt idx="43">
                  <c:v>21.351858</c:v>
                </c:pt>
                <c:pt idx="44">
                  <c:v>20.703002999999999</c:v>
                </c:pt>
                <c:pt idx="45">
                  <c:v>20.163101000000001</c:v>
                </c:pt>
                <c:pt idx="46">
                  <c:v>20.026585000000001</c:v>
                </c:pt>
                <c:pt idx="47">
                  <c:v>19.307003000000002</c:v>
                </c:pt>
                <c:pt idx="48">
                  <c:v>19.009201000000001</c:v>
                </c:pt>
                <c:pt idx="49">
                  <c:v>19.016075000000001</c:v>
                </c:pt>
                <c:pt idx="50">
                  <c:v>19.545953999999998</c:v>
                </c:pt>
                <c:pt idx="51">
                  <c:v>19.701955999999999</c:v>
                </c:pt>
                <c:pt idx="52">
                  <c:v>19.309908</c:v>
                </c:pt>
                <c:pt idx="53">
                  <c:v>18.692993000000001</c:v>
                </c:pt>
                <c:pt idx="54">
                  <c:v>17.886917</c:v>
                </c:pt>
                <c:pt idx="55">
                  <c:v>17.514621999999999</c:v>
                </c:pt>
                <c:pt idx="56">
                  <c:v>17.053654000000002</c:v>
                </c:pt>
                <c:pt idx="57">
                  <c:v>17.183029000000001</c:v>
                </c:pt>
                <c:pt idx="58">
                  <c:v>18.431421</c:v>
                </c:pt>
                <c:pt idx="59">
                  <c:v>21.268502999999999</c:v>
                </c:pt>
                <c:pt idx="60">
                  <c:v>22.995236999999999</c:v>
                </c:pt>
                <c:pt idx="61">
                  <c:v>23.812173999999999</c:v>
                </c:pt>
                <c:pt idx="62">
                  <c:v>23.693569</c:v>
                </c:pt>
                <c:pt idx="63">
                  <c:v>24.282862000000002</c:v>
                </c:pt>
                <c:pt idx="64">
                  <c:v>24.367743000000001</c:v>
                </c:pt>
                <c:pt idx="65">
                  <c:v>24.113028</c:v>
                </c:pt>
                <c:pt idx="66">
                  <c:v>24.141628000000001</c:v>
                </c:pt>
                <c:pt idx="67">
                  <c:v>24.146409999999999</c:v>
                </c:pt>
                <c:pt idx="68">
                  <c:v>23.972597</c:v>
                </c:pt>
                <c:pt idx="69">
                  <c:v>23.987200000000001</c:v>
                </c:pt>
                <c:pt idx="70">
                  <c:v>24.156466000000002</c:v>
                </c:pt>
                <c:pt idx="71">
                  <c:v>24.063601999999999</c:v>
                </c:pt>
                <c:pt idx="72">
                  <c:v>23.400583000000001</c:v>
                </c:pt>
                <c:pt idx="73">
                  <c:v>23.314713000000001</c:v>
                </c:pt>
                <c:pt idx="74">
                  <c:v>23.840799000000001</c:v>
                </c:pt>
                <c:pt idx="75">
                  <c:v>24.668227999999999</c:v>
                </c:pt>
                <c:pt idx="76">
                  <c:v>25.077148000000001</c:v>
                </c:pt>
                <c:pt idx="77">
                  <c:v>24.627140000000001</c:v>
                </c:pt>
                <c:pt idx="78">
                  <c:v>24.083803</c:v>
                </c:pt>
                <c:pt idx="79">
                  <c:v>23.345393999999999</c:v>
                </c:pt>
                <c:pt idx="80">
                  <c:v>23.45458</c:v>
                </c:pt>
                <c:pt idx="81">
                  <c:v>23.682510000000001</c:v>
                </c:pt>
                <c:pt idx="82">
                  <c:v>24.136068000000002</c:v>
                </c:pt>
                <c:pt idx="83">
                  <c:v>24.223196000000002</c:v>
                </c:pt>
                <c:pt idx="84">
                  <c:v>24.624834</c:v>
                </c:pt>
                <c:pt idx="85">
                  <c:v>24.556750999999998</c:v>
                </c:pt>
                <c:pt idx="86">
                  <c:v>24.861176</c:v>
                </c:pt>
                <c:pt idx="87">
                  <c:v>23.962288000000001</c:v>
                </c:pt>
                <c:pt idx="88">
                  <c:v>23.66807</c:v>
                </c:pt>
                <c:pt idx="89">
                  <c:v>22.676480999999999</c:v>
                </c:pt>
                <c:pt idx="90">
                  <c:v>22.482797999999999</c:v>
                </c:pt>
                <c:pt idx="91">
                  <c:v>21.066595</c:v>
                </c:pt>
                <c:pt idx="92">
                  <c:v>19.771811</c:v>
                </c:pt>
                <c:pt idx="93">
                  <c:v>18.091719000000001</c:v>
                </c:pt>
                <c:pt idx="94">
                  <c:v>14.851387000000001</c:v>
                </c:pt>
                <c:pt idx="95">
                  <c:v>11.060677999999999</c:v>
                </c:pt>
                <c:pt idx="96">
                  <c:v>7.1770452999999996</c:v>
                </c:pt>
                <c:pt idx="97">
                  <c:v>6.2783933000000003</c:v>
                </c:pt>
                <c:pt idx="98">
                  <c:v>6.2255548999999997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7-41DD-83E3-C50C48132C6D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2</c:v>
                </c:pt>
                <c:pt idx="1">
                  <c:v>2.1428571428571002</c:v>
                </c:pt>
                <c:pt idx="2">
                  <c:v>2.2857142857143002</c:v>
                </c:pt>
                <c:pt idx="3">
                  <c:v>2.4285714285714</c:v>
                </c:pt>
                <c:pt idx="4">
                  <c:v>2.5714285714286</c:v>
                </c:pt>
                <c:pt idx="5">
                  <c:v>2.7142857142856998</c:v>
                </c:pt>
                <c:pt idx="6">
                  <c:v>2.8571428571428998</c:v>
                </c:pt>
                <c:pt idx="7">
                  <c:v>3</c:v>
                </c:pt>
                <c:pt idx="8">
                  <c:v>3.1428571428571002</c:v>
                </c:pt>
                <c:pt idx="9">
                  <c:v>3.2857142857143002</c:v>
                </c:pt>
                <c:pt idx="10">
                  <c:v>3.4285714285714</c:v>
                </c:pt>
                <c:pt idx="11">
                  <c:v>3.5714285714286</c:v>
                </c:pt>
                <c:pt idx="12">
                  <c:v>3.7142857142856998</c:v>
                </c:pt>
                <c:pt idx="13">
                  <c:v>3.8571428571428998</c:v>
                </c:pt>
                <c:pt idx="14">
                  <c:v>4</c:v>
                </c:pt>
                <c:pt idx="15">
                  <c:v>4.1428571428570997</c:v>
                </c:pt>
                <c:pt idx="16">
                  <c:v>4.2857142857142998</c:v>
                </c:pt>
                <c:pt idx="17">
                  <c:v>4.4285714285713995</c:v>
                </c:pt>
                <c:pt idx="18">
                  <c:v>4.5714285714286005</c:v>
                </c:pt>
                <c:pt idx="19">
                  <c:v>4.7142857142857002</c:v>
                </c:pt>
                <c:pt idx="20">
                  <c:v>4.8571428571429003</c:v>
                </c:pt>
                <c:pt idx="21">
                  <c:v>5</c:v>
                </c:pt>
                <c:pt idx="22">
                  <c:v>5.1428571428570997</c:v>
                </c:pt>
                <c:pt idx="23">
                  <c:v>5.2857142857142998</c:v>
                </c:pt>
                <c:pt idx="24">
                  <c:v>5.4285714285713995</c:v>
                </c:pt>
                <c:pt idx="25">
                  <c:v>5.5714285714286005</c:v>
                </c:pt>
                <c:pt idx="26">
                  <c:v>5.7142857142857002</c:v>
                </c:pt>
                <c:pt idx="27">
                  <c:v>5.8571428571429003</c:v>
                </c:pt>
                <c:pt idx="28">
                  <c:v>6</c:v>
                </c:pt>
                <c:pt idx="29">
                  <c:v>6.1428571428570997</c:v>
                </c:pt>
                <c:pt idx="30">
                  <c:v>6.2857142857142998</c:v>
                </c:pt>
                <c:pt idx="31">
                  <c:v>6.4285714285713995</c:v>
                </c:pt>
                <c:pt idx="32">
                  <c:v>6.5714285714286005</c:v>
                </c:pt>
                <c:pt idx="33">
                  <c:v>6.7142857142857002</c:v>
                </c:pt>
                <c:pt idx="34">
                  <c:v>6.8571428571429003</c:v>
                </c:pt>
                <c:pt idx="35">
                  <c:v>7</c:v>
                </c:pt>
                <c:pt idx="36">
                  <c:v>7.1428571428570997</c:v>
                </c:pt>
                <c:pt idx="37">
                  <c:v>7.2857142857142998</c:v>
                </c:pt>
                <c:pt idx="38">
                  <c:v>7.4285714285713995</c:v>
                </c:pt>
                <c:pt idx="39">
                  <c:v>7.5714285714286005</c:v>
                </c:pt>
                <c:pt idx="40">
                  <c:v>7.7142857142857002</c:v>
                </c:pt>
                <c:pt idx="41">
                  <c:v>7.8571428571429003</c:v>
                </c:pt>
                <c:pt idx="42">
                  <c:v>8</c:v>
                </c:pt>
                <c:pt idx="43">
                  <c:v>8.1428571428570997</c:v>
                </c:pt>
                <c:pt idx="44">
                  <c:v>8.2857142857143007</c:v>
                </c:pt>
                <c:pt idx="45">
                  <c:v>8.4285714285714004</c:v>
                </c:pt>
                <c:pt idx="46">
                  <c:v>8.5714285714285996</c:v>
                </c:pt>
                <c:pt idx="47">
                  <c:v>8.7142857142856993</c:v>
                </c:pt>
                <c:pt idx="48">
                  <c:v>8.8571428571429003</c:v>
                </c:pt>
                <c:pt idx="49">
                  <c:v>9</c:v>
                </c:pt>
                <c:pt idx="50">
                  <c:v>9.1428571428570997</c:v>
                </c:pt>
                <c:pt idx="51">
                  <c:v>9.2857142857143007</c:v>
                </c:pt>
                <c:pt idx="52">
                  <c:v>9.4285714285714004</c:v>
                </c:pt>
                <c:pt idx="53">
                  <c:v>9.5714285714285996</c:v>
                </c:pt>
                <c:pt idx="54">
                  <c:v>9.7142857142856993</c:v>
                </c:pt>
                <c:pt idx="55">
                  <c:v>9.8571428571429003</c:v>
                </c:pt>
                <c:pt idx="56">
                  <c:v>10</c:v>
                </c:pt>
                <c:pt idx="57">
                  <c:v>10.142857142857</c:v>
                </c:pt>
                <c:pt idx="58">
                  <c:v>10.285714285714</c:v>
                </c:pt>
                <c:pt idx="59">
                  <c:v>10.428571428570999</c:v>
                </c:pt>
                <c:pt idx="60">
                  <c:v>10.571428571429001</c:v>
                </c:pt>
                <c:pt idx="61">
                  <c:v>10.714285714286</c:v>
                </c:pt>
                <c:pt idx="62">
                  <c:v>10.857142857143</c:v>
                </c:pt>
                <c:pt idx="63">
                  <c:v>11</c:v>
                </c:pt>
                <c:pt idx="64">
                  <c:v>11.142857142857</c:v>
                </c:pt>
                <c:pt idx="65">
                  <c:v>11.285714285714</c:v>
                </c:pt>
                <c:pt idx="66">
                  <c:v>11.428571428570999</c:v>
                </c:pt>
                <c:pt idx="67">
                  <c:v>11.571428571429001</c:v>
                </c:pt>
                <c:pt idx="68">
                  <c:v>11.714285714286</c:v>
                </c:pt>
                <c:pt idx="69">
                  <c:v>11.857142857143</c:v>
                </c:pt>
                <c:pt idx="70">
                  <c:v>12</c:v>
                </c:pt>
                <c:pt idx="71">
                  <c:v>12.142857142857</c:v>
                </c:pt>
                <c:pt idx="72">
                  <c:v>12.285714285714</c:v>
                </c:pt>
                <c:pt idx="73">
                  <c:v>12.428571428570999</c:v>
                </c:pt>
                <c:pt idx="74">
                  <c:v>12.571428571429001</c:v>
                </c:pt>
                <c:pt idx="75">
                  <c:v>12.714285714286</c:v>
                </c:pt>
                <c:pt idx="76">
                  <c:v>12.857142857143</c:v>
                </c:pt>
                <c:pt idx="77">
                  <c:v>13</c:v>
                </c:pt>
                <c:pt idx="78">
                  <c:v>13.142857142857</c:v>
                </c:pt>
                <c:pt idx="79">
                  <c:v>13.285714285714</c:v>
                </c:pt>
                <c:pt idx="80">
                  <c:v>13.428571428570999</c:v>
                </c:pt>
                <c:pt idx="81">
                  <c:v>13.571428571429001</c:v>
                </c:pt>
                <c:pt idx="82">
                  <c:v>13.714285714286</c:v>
                </c:pt>
                <c:pt idx="83">
                  <c:v>13.857142857143</c:v>
                </c:pt>
                <c:pt idx="84">
                  <c:v>14</c:v>
                </c:pt>
                <c:pt idx="85">
                  <c:v>14.142857142857</c:v>
                </c:pt>
                <c:pt idx="86">
                  <c:v>14.285714285714</c:v>
                </c:pt>
                <c:pt idx="87">
                  <c:v>14.428571428570999</c:v>
                </c:pt>
                <c:pt idx="88">
                  <c:v>14.571428571429001</c:v>
                </c:pt>
                <c:pt idx="89">
                  <c:v>14.714285714286</c:v>
                </c:pt>
                <c:pt idx="90">
                  <c:v>14.857142857143</c:v>
                </c:pt>
                <c:pt idx="91">
                  <c:v>15</c:v>
                </c:pt>
                <c:pt idx="92">
                  <c:v>15.142857142857</c:v>
                </c:pt>
                <c:pt idx="93">
                  <c:v>15.285714285714</c:v>
                </c:pt>
                <c:pt idx="94">
                  <c:v>15.428571428570999</c:v>
                </c:pt>
                <c:pt idx="95">
                  <c:v>15.571428571429001</c:v>
                </c:pt>
                <c:pt idx="96">
                  <c:v>15.714285714286</c:v>
                </c:pt>
                <c:pt idx="97">
                  <c:v>15.857142857143</c:v>
                </c:pt>
                <c:pt idx="98">
                  <c:v>16</c:v>
                </c:pt>
              </c:numCache>
            </c:numRef>
          </c:xVal>
          <c:yVal>
            <c:numRef>
              <c:f>'IP3'!$U$5:$U$103</c:f>
              <c:numCache>
                <c:formatCode>General</c:formatCode>
                <c:ptCount val="99"/>
                <c:pt idx="0">
                  <c:v>23.869343000000001</c:v>
                </c:pt>
                <c:pt idx="1">
                  <c:v>23.114660000000001</c:v>
                </c:pt>
                <c:pt idx="2">
                  <c:v>23.372119999999999</c:v>
                </c:pt>
                <c:pt idx="3">
                  <c:v>23.522030000000001</c:v>
                </c:pt>
                <c:pt idx="4">
                  <c:v>24.132483000000001</c:v>
                </c:pt>
                <c:pt idx="5">
                  <c:v>21.964727</c:v>
                </c:pt>
                <c:pt idx="6">
                  <c:v>18.65156</c:v>
                </c:pt>
                <c:pt idx="7">
                  <c:v>15.319972999999999</c:v>
                </c:pt>
                <c:pt idx="8">
                  <c:v>13.724349999999999</c:v>
                </c:pt>
                <c:pt idx="9">
                  <c:v>13.225439</c:v>
                </c:pt>
                <c:pt idx="10">
                  <c:v>13.696237</c:v>
                </c:pt>
                <c:pt idx="11">
                  <c:v>14.980428</c:v>
                </c:pt>
                <c:pt idx="12">
                  <c:v>16.555962000000001</c:v>
                </c:pt>
                <c:pt idx="13">
                  <c:v>17.880030000000001</c:v>
                </c:pt>
                <c:pt idx="14">
                  <c:v>18.191528000000002</c:v>
                </c:pt>
                <c:pt idx="15">
                  <c:v>18.755714000000001</c:v>
                </c:pt>
                <c:pt idx="16">
                  <c:v>19.516923999999999</c:v>
                </c:pt>
                <c:pt idx="17">
                  <c:v>20.734006999999998</c:v>
                </c:pt>
                <c:pt idx="18">
                  <c:v>21.547777</c:v>
                </c:pt>
                <c:pt idx="19">
                  <c:v>22.280574999999999</c:v>
                </c:pt>
                <c:pt idx="20">
                  <c:v>24.239325999999998</c:v>
                </c:pt>
                <c:pt idx="21">
                  <c:v>24.367660999999998</c:v>
                </c:pt>
                <c:pt idx="22">
                  <c:v>23.284227000000001</c:v>
                </c:pt>
                <c:pt idx="23">
                  <c:v>20.281651</c:v>
                </c:pt>
                <c:pt idx="24">
                  <c:v>18.249881999999999</c:v>
                </c:pt>
                <c:pt idx="25">
                  <c:v>17.763468</c:v>
                </c:pt>
                <c:pt idx="26">
                  <c:v>19.910461000000002</c:v>
                </c:pt>
                <c:pt idx="27">
                  <c:v>22.751238000000001</c:v>
                </c:pt>
                <c:pt idx="28">
                  <c:v>25.092490999999999</c:v>
                </c:pt>
                <c:pt idx="29">
                  <c:v>25.082808</c:v>
                </c:pt>
                <c:pt idx="30">
                  <c:v>24.769859</c:v>
                </c:pt>
                <c:pt idx="31">
                  <c:v>24.534752000000001</c:v>
                </c:pt>
                <c:pt idx="32">
                  <c:v>24.793938000000001</c:v>
                </c:pt>
                <c:pt idx="33">
                  <c:v>25.671240000000001</c:v>
                </c:pt>
                <c:pt idx="34">
                  <c:v>26.090315</c:v>
                </c:pt>
                <c:pt idx="35">
                  <c:v>26.011445999999999</c:v>
                </c:pt>
                <c:pt idx="36">
                  <c:v>24.971516000000001</c:v>
                </c:pt>
                <c:pt idx="37">
                  <c:v>24.752354</c:v>
                </c:pt>
                <c:pt idx="38">
                  <c:v>24.299883000000001</c:v>
                </c:pt>
                <c:pt idx="39">
                  <c:v>23.923763000000001</c:v>
                </c:pt>
                <c:pt idx="40">
                  <c:v>23.552562999999999</c:v>
                </c:pt>
                <c:pt idx="41">
                  <c:v>24.748691999999998</c:v>
                </c:pt>
                <c:pt idx="42">
                  <c:v>25.248735</c:v>
                </c:pt>
                <c:pt idx="43">
                  <c:v>25.178972000000002</c:v>
                </c:pt>
                <c:pt idx="44">
                  <c:v>24.095628999999999</c:v>
                </c:pt>
                <c:pt idx="45">
                  <c:v>24.336838</c:v>
                </c:pt>
                <c:pt idx="46">
                  <c:v>24.925806000000001</c:v>
                </c:pt>
                <c:pt idx="47">
                  <c:v>24.862943999999999</c:v>
                </c:pt>
                <c:pt idx="48">
                  <c:v>25.036818</c:v>
                </c:pt>
                <c:pt idx="49">
                  <c:v>24.958760999999999</c:v>
                </c:pt>
                <c:pt idx="50">
                  <c:v>25.450844</c:v>
                </c:pt>
                <c:pt idx="51">
                  <c:v>24.846160999999999</c:v>
                </c:pt>
                <c:pt idx="52">
                  <c:v>24.311356</c:v>
                </c:pt>
                <c:pt idx="53">
                  <c:v>23.364758999999999</c:v>
                </c:pt>
                <c:pt idx="54">
                  <c:v>23.196152000000001</c:v>
                </c:pt>
                <c:pt idx="55">
                  <c:v>22.380894000000001</c:v>
                </c:pt>
                <c:pt idx="56">
                  <c:v>21.942081000000002</c:v>
                </c:pt>
                <c:pt idx="57">
                  <c:v>20.74474</c:v>
                </c:pt>
                <c:pt idx="58">
                  <c:v>20.076557000000001</c:v>
                </c:pt>
                <c:pt idx="59">
                  <c:v>19.436174000000001</c:v>
                </c:pt>
                <c:pt idx="60">
                  <c:v>19.713785000000001</c:v>
                </c:pt>
                <c:pt idx="61">
                  <c:v>20.379678999999999</c:v>
                </c:pt>
                <c:pt idx="62">
                  <c:v>21.368545999999998</c:v>
                </c:pt>
                <c:pt idx="63">
                  <c:v>22.920019</c:v>
                </c:pt>
                <c:pt idx="64">
                  <c:v>23.749758</c:v>
                </c:pt>
                <c:pt idx="65">
                  <c:v>24.042342999999999</c:v>
                </c:pt>
                <c:pt idx="66">
                  <c:v>24.210153999999999</c:v>
                </c:pt>
                <c:pt idx="67">
                  <c:v>24.871241000000001</c:v>
                </c:pt>
                <c:pt idx="68">
                  <c:v>25.841864000000001</c:v>
                </c:pt>
                <c:pt idx="69">
                  <c:v>26.758576999999999</c:v>
                </c:pt>
                <c:pt idx="70">
                  <c:v>27.232218</c:v>
                </c:pt>
                <c:pt idx="71">
                  <c:v>26.542843000000001</c:v>
                </c:pt>
                <c:pt idx="72">
                  <c:v>24.474487</c:v>
                </c:pt>
                <c:pt idx="73">
                  <c:v>22.237867000000001</c:v>
                </c:pt>
                <c:pt idx="74">
                  <c:v>20.919125000000001</c:v>
                </c:pt>
                <c:pt idx="75">
                  <c:v>20.048248000000001</c:v>
                </c:pt>
                <c:pt idx="76">
                  <c:v>19.646132999999999</c:v>
                </c:pt>
                <c:pt idx="77">
                  <c:v>19.328703000000001</c:v>
                </c:pt>
                <c:pt idx="78">
                  <c:v>19.130801999999999</c:v>
                </c:pt>
                <c:pt idx="79">
                  <c:v>18.856643999999999</c:v>
                </c:pt>
                <c:pt idx="80">
                  <c:v>18.494022000000001</c:v>
                </c:pt>
                <c:pt idx="81">
                  <c:v>18.515675999999999</c:v>
                </c:pt>
                <c:pt idx="82">
                  <c:v>18.943142000000002</c:v>
                </c:pt>
                <c:pt idx="83">
                  <c:v>19.891971999999999</c:v>
                </c:pt>
                <c:pt idx="84">
                  <c:v>21.041917999999999</c:v>
                </c:pt>
                <c:pt idx="85">
                  <c:v>22.408010000000001</c:v>
                </c:pt>
                <c:pt idx="86">
                  <c:v>23.295473000000001</c:v>
                </c:pt>
                <c:pt idx="87">
                  <c:v>23.211914</c:v>
                </c:pt>
                <c:pt idx="88">
                  <c:v>22.949788999999999</c:v>
                </c:pt>
                <c:pt idx="89">
                  <c:v>21.911677999999998</c:v>
                </c:pt>
                <c:pt idx="90">
                  <c:v>21.521792999999999</c:v>
                </c:pt>
                <c:pt idx="91">
                  <c:v>20.414660999999999</c:v>
                </c:pt>
                <c:pt idx="92">
                  <c:v>19.682462999999998</c:v>
                </c:pt>
                <c:pt idx="93">
                  <c:v>18.326117</c:v>
                </c:pt>
                <c:pt idx="94">
                  <c:v>13.39747</c:v>
                </c:pt>
                <c:pt idx="95">
                  <c:v>8.5765524000000006</c:v>
                </c:pt>
                <c:pt idx="96">
                  <c:v>5.3632894000000002</c:v>
                </c:pt>
                <c:pt idx="97">
                  <c:v>6.1407242000000002</c:v>
                </c:pt>
                <c:pt idx="98">
                  <c:v>7.2788696000000002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7-41DD-83E3-C50C4813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1984"/>
        <c:axId val="104296448"/>
      </c:scatterChart>
      <c:valAx>
        <c:axId val="104281984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296448"/>
        <c:crosses val="autoZero"/>
        <c:crossBetween val="midCat"/>
        <c:majorUnit val="2"/>
      </c:valAx>
      <c:valAx>
        <c:axId val="104296448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428198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B-4257-8B9D-4DA0B68A0304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BB-4257-8B9D-4DA0B68A0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8656"/>
        <c:axId val="104360576"/>
      </c:scatterChart>
      <c:valAx>
        <c:axId val="1043586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360576"/>
        <c:crosses val="autoZero"/>
        <c:crossBetween val="midCat"/>
        <c:majorUnit val="1"/>
      </c:valAx>
      <c:valAx>
        <c:axId val="1043605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43586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5-4B8B-BF91-4209563015B8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5-4B8B-BF91-4209563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4336"/>
        <c:axId val="104580608"/>
      </c:scatterChart>
      <c:valAx>
        <c:axId val="10457433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580608"/>
        <c:crosses val="autoZero"/>
        <c:crossBetween val="midCat"/>
        <c:majorUnit val="1"/>
      </c:valAx>
      <c:valAx>
        <c:axId val="104580608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457433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3</c:v>
                </c:pt>
                <c:pt idx="1">
                  <c:v>3.0918367346939002</c:v>
                </c:pt>
                <c:pt idx="2">
                  <c:v>3.1836734693878004</c:v>
                </c:pt>
                <c:pt idx="3">
                  <c:v>3.2755102040816002</c:v>
                </c:pt>
                <c:pt idx="4">
                  <c:v>3.3673469387755</c:v>
                </c:pt>
                <c:pt idx="5">
                  <c:v>3.4591836734694001</c:v>
                </c:pt>
                <c:pt idx="6">
                  <c:v>3.5510204081632999</c:v>
                </c:pt>
                <c:pt idx="7">
                  <c:v>3.6428571428571002</c:v>
                </c:pt>
                <c:pt idx="8">
                  <c:v>3.7346938775509999</c:v>
                </c:pt>
                <c:pt idx="9">
                  <c:v>3.8265306122449001</c:v>
                </c:pt>
                <c:pt idx="10">
                  <c:v>3.9183673469387998</c:v>
                </c:pt>
                <c:pt idx="11">
                  <c:v>4.0102040816326996</c:v>
                </c:pt>
                <c:pt idx="12">
                  <c:v>4.1020408163265003</c:v>
                </c:pt>
                <c:pt idx="13">
                  <c:v>4.1938775510203996</c:v>
                </c:pt>
                <c:pt idx="14">
                  <c:v>4.2857142857142998</c:v>
                </c:pt>
                <c:pt idx="15">
                  <c:v>4.3775510204082</c:v>
                </c:pt>
                <c:pt idx="16">
                  <c:v>4.4693877551019998</c:v>
                </c:pt>
                <c:pt idx="17">
                  <c:v>4.5612244897959</c:v>
                </c:pt>
                <c:pt idx="18">
                  <c:v>4.6530612244898002</c:v>
                </c:pt>
                <c:pt idx="19">
                  <c:v>4.7448979591836995</c:v>
                </c:pt>
                <c:pt idx="20">
                  <c:v>4.8367346938775997</c:v>
                </c:pt>
                <c:pt idx="21">
                  <c:v>4.9285714285713995</c:v>
                </c:pt>
                <c:pt idx="22">
                  <c:v>5.0204081632652997</c:v>
                </c:pt>
                <c:pt idx="23">
                  <c:v>5.1122448979591999</c:v>
                </c:pt>
                <c:pt idx="24">
                  <c:v>5.2040816326531001</c:v>
                </c:pt>
                <c:pt idx="25">
                  <c:v>5.2959183673468999</c:v>
                </c:pt>
                <c:pt idx="26">
                  <c:v>5.3877551020408001</c:v>
                </c:pt>
                <c:pt idx="27">
                  <c:v>5.4795918367347003</c:v>
                </c:pt>
                <c:pt idx="28">
                  <c:v>5.5714285714286005</c:v>
                </c:pt>
                <c:pt idx="29">
                  <c:v>5.6632653061224003</c:v>
                </c:pt>
                <c:pt idx="30">
                  <c:v>5.7551020408163005</c:v>
                </c:pt>
                <c:pt idx="31">
                  <c:v>5.8469387755101998</c:v>
                </c:pt>
                <c:pt idx="32">
                  <c:v>5.9387755102041</c:v>
                </c:pt>
                <c:pt idx="33">
                  <c:v>6.0306122448980002</c:v>
                </c:pt>
                <c:pt idx="34">
                  <c:v>6.1224489795918</c:v>
                </c:pt>
                <c:pt idx="35">
                  <c:v>6.2142857142857002</c:v>
                </c:pt>
                <c:pt idx="36">
                  <c:v>6.3061224489796004</c:v>
                </c:pt>
                <c:pt idx="37">
                  <c:v>6.3979591836734997</c:v>
                </c:pt>
                <c:pt idx="38">
                  <c:v>6.4897959183673004</c:v>
                </c:pt>
                <c:pt idx="39">
                  <c:v>6.5816326530611997</c:v>
                </c:pt>
                <c:pt idx="40">
                  <c:v>6.6734693877550999</c:v>
                </c:pt>
                <c:pt idx="41">
                  <c:v>6.7653061224490001</c:v>
                </c:pt>
                <c:pt idx="42">
                  <c:v>6.8571428571429003</c:v>
                </c:pt>
                <c:pt idx="43">
                  <c:v>6.9489795918367001</c:v>
                </c:pt>
                <c:pt idx="44">
                  <c:v>7.0408163265305994</c:v>
                </c:pt>
                <c:pt idx="45">
                  <c:v>7.1326530612244996</c:v>
                </c:pt>
                <c:pt idx="46">
                  <c:v>7.2244897959183998</c:v>
                </c:pt>
                <c:pt idx="47">
                  <c:v>7.3163265306121996</c:v>
                </c:pt>
                <c:pt idx="48">
                  <c:v>7.4081632653060998</c:v>
                </c:pt>
                <c:pt idx="49">
                  <c:v>7.5</c:v>
                </c:pt>
                <c:pt idx="50">
                  <c:v>7.5918367346939002</c:v>
                </c:pt>
                <c:pt idx="51">
                  <c:v>7.6836734693878004</c:v>
                </c:pt>
                <c:pt idx="52">
                  <c:v>7.7755102040816002</c:v>
                </c:pt>
                <c:pt idx="53">
                  <c:v>7.8673469387755004</c:v>
                </c:pt>
                <c:pt idx="54">
                  <c:v>7.9591836734694006</c:v>
                </c:pt>
                <c:pt idx="55">
                  <c:v>8.0510204081632999</c:v>
                </c:pt>
                <c:pt idx="56">
                  <c:v>8.1428571428570997</c:v>
                </c:pt>
                <c:pt idx="57">
                  <c:v>8.234693877550999</c:v>
                </c:pt>
                <c:pt idx="58">
                  <c:v>8.3265306122449001</c:v>
                </c:pt>
                <c:pt idx="59">
                  <c:v>8.4183673469387994</c:v>
                </c:pt>
                <c:pt idx="60">
                  <c:v>8.5102040816327005</c:v>
                </c:pt>
                <c:pt idx="61">
                  <c:v>8.6020408163265003</c:v>
                </c:pt>
                <c:pt idx="62">
                  <c:v>8.6938775510203996</c:v>
                </c:pt>
                <c:pt idx="63">
                  <c:v>8.7857142857143007</c:v>
                </c:pt>
                <c:pt idx="64">
                  <c:v>8.8775510204082</c:v>
                </c:pt>
                <c:pt idx="65">
                  <c:v>8.9693877551019998</c:v>
                </c:pt>
                <c:pt idx="66">
                  <c:v>9.0612244897959009</c:v>
                </c:pt>
                <c:pt idx="67">
                  <c:v>9.1530612244898002</c:v>
                </c:pt>
                <c:pt idx="68">
                  <c:v>9.2448979591837013</c:v>
                </c:pt>
                <c:pt idx="69">
                  <c:v>9.3367346938776006</c:v>
                </c:pt>
                <c:pt idx="70">
                  <c:v>9.4285714285714004</c:v>
                </c:pt>
                <c:pt idx="71">
                  <c:v>9.5204081632653015</c:v>
                </c:pt>
                <c:pt idx="72">
                  <c:v>9.6122448979592008</c:v>
                </c:pt>
                <c:pt idx="73">
                  <c:v>9.7040816326530983</c:v>
                </c:pt>
                <c:pt idx="74">
                  <c:v>9.7959183673469017</c:v>
                </c:pt>
                <c:pt idx="75">
                  <c:v>9.8877551020407992</c:v>
                </c:pt>
                <c:pt idx="76">
                  <c:v>9.9795918367346985</c:v>
                </c:pt>
                <c:pt idx="77">
                  <c:v>10.071428571429001</c:v>
                </c:pt>
                <c:pt idx="78">
                  <c:v>10.163265306122</c:v>
                </c:pt>
                <c:pt idx="79">
                  <c:v>10.255102040816</c:v>
                </c:pt>
                <c:pt idx="80">
                  <c:v>10.346938775510001</c:v>
                </c:pt>
                <c:pt idx="81">
                  <c:v>10.438775510204</c:v>
                </c:pt>
                <c:pt idx="82">
                  <c:v>10.530612244898</c:v>
                </c:pt>
                <c:pt idx="83">
                  <c:v>10.622448979591999</c:v>
                </c:pt>
                <c:pt idx="84">
                  <c:v>10.714285714286</c:v>
                </c:pt>
                <c:pt idx="85">
                  <c:v>10.80612244898</c:v>
                </c:pt>
                <c:pt idx="86">
                  <c:v>10.897959183673001</c:v>
                </c:pt>
                <c:pt idx="87">
                  <c:v>10.989795918367001</c:v>
                </c:pt>
                <c:pt idx="88">
                  <c:v>11.081632653061002</c:v>
                </c:pt>
                <c:pt idx="89">
                  <c:v>11.173469387754999</c:v>
                </c:pt>
                <c:pt idx="90">
                  <c:v>11.265306122448999</c:v>
                </c:pt>
                <c:pt idx="91">
                  <c:v>11.357142857143</c:v>
                </c:pt>
                <c:pt idx="92">
                  <c:v>11.448979591837</c:v>
                </c:pt>
                <c:pt idx="93">
                  <c:v>11.540816326531001</c:v>
                </c:pt>
                <c:pt idx="94">
                  <c:v>11.632653061224001</c:v>
                </c:pt>
                <c:pt idx="95">
                  <c:v>11.724489795918</c:v>
                </c:pt>
                <c:pt idx="96">
                  <c:v>11.816326530611999</c:v>
                </c:pt>
                <c:pt idx="97">
                  <c:v>11.908163265305999</c:v>
                </c:pt>
                <c:pt idx="98">
                  <c:v>12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-76.872260999999995</c:v>
                </c:pt>
                <c:pt idx="1">
                  <c:v>-76.176284999999993</c:v>
                </c:pt>
                <c:pt idx="2">
                  <c:v>-75.246680999999995</c:v>
                </c:pt>
                <c:pt idx="3">
                  <c:v>-77.308372000000006</c:v>
                </c:pt>
                <c:pt idx="4">
                  <c:v>-76.512421000000003</c:v>
                </c:pt>
                <c:pt idx="5">
                  <c:v>-75.862007000000006</c:v>
                </c:pt>
                <c:pt idx="6">
                  <c:v>-73.279731999999996</c:v>
                </c:pt>
                <c:pt idx="7">
                  <c:v>-71.754265000000004</c:v>
                </c:pt>
                <c:pt idx="8">
                  <c:v>-69.783737000000002</c:v>
                </c:pt>
                <c:pt idx="9">
                  <c:v>-68.440010000000001</c:v>
                </c:pt>
                <c:pt idx="10">
                  <c:v>-67.725300000000004</c:v>
                </c:pt>
                <c:pt idx="11">
                  <c:v>-68.143501000000001</c:v>
                </c:pt>
                <c:pt idx="12">
                  <c:v>-69.934783999999993</c:v>
                </c:pt>
                <c:pt idx="13">
                  <c:v>-72.446274000000003</c:v>
                </c:pt>
                <c:pt idx="14">
                  <c:v>-73.739151000000007</c:v>
                </c:pt>
                <c:pt idx="15">
                  <c:v>-74.313118000000003</c:v>
                </c:pt>
                <c:pt idx="16">
                  <c:v>-73.114075</c:v>
                </c:pt>
                <c:pt idx="17">
                  <c:v>-73.805847</c:v>
                </c:pt>
                <c:pt idx="18">
                  <c:v>-74.433456000000007</c:v>
                </c:pt>
                <c:pt idx="19">
                  <c:v>-76.020827999999995</c:v>
                </c:pt>
                <c:pt idx="20">
                  <c:v>-78.661118000000002</c:v>
                </c:pt>
                <c:pt idx="21">
                  <c:v>-78.095612000000003</c:v>
                </c:pt>
                <c:pt idx="22">
                  <c:v>-76.547721999999993</c:v>
                </c:pt>
                <c:pt idx="23">
                  <c:v>-72.710937999999999</c:v>
                </c:pt>
                <c:pt idx="24">
                  <c:v>-71.921181000000004</c:v>
                </c:pt>
                <c:pt idx="25">
                  <c:v>-72.904785000000004</c:v>
                </c:pt>
                <c:pt idx="26">
                  <c:v>-73.174819999999997</c:v>
                </c:pt>
                <c:pt idx="27">
                  <c:v>-73.543532999999996</c:v>
                </c:pt>
                <c:pt idx="28">
                  <c:v>-73.100470999999999</c:v>
                </c:pt>
                <c:pt idx="29">
                  <c:v>-74.483078000000006</c:v>
                </c:pt>
                <c:pt idx="30">
                  <c:v>-75.107994000000005</c:v>
                </c:pt>
                <c:pt idx="31">
                  <c:v>-74.711365000000001</c:v>
                </c:pt>
                <c:pt idx="32">
                  <c:v>-73.813263000000006</c:v>
                </c:pt>
                <c:pt idx="33">
                  <c:v>-74.003570999999994</c:v>
                </c:pt>
                <c:pt idx="34">
                  <c:v>-75.658118999999999</c:v>
                </c:pt>
                <c:pt idx="35">
                  <c:v>-76.404471999999998</c:v>
                </c:pt>
                <c:pt idx="36">
                  <c:v>-76.395522999999997</c:v>
                </c:pt>
                <c:pt idx="37">
                  <c:v>-74.843185000000005</c:v>
                </c:pt>
                <c:pt idx="38">
                  <c:v>-72.945549</c:v>
                </c:pt>
                <c:pt idx="39">
                  <c:v>-71.544967999999997</c:v>
                </c:pt>
                <c:pt idx="40">
                  <c:v>-70.557029999999997</c:v>
                </c:pt>
                <c:pt idx="41">
                  <c:v>-70.582153000000005</c:v>
                </c:pt>
                <c:pt idx="42">
                  <c:v>-70.053154000000006</c:v>
                </c:pt>
                <c:pt idx="43">
                  <c:v>-69.510727000000003</c:v>
                </c:pt>
                <c:pt idx="44">
                  <c:v>-69.513701999999995</c:v>
                </c:pt>
                <c:pt idx="45">
                  <c:v>-68.937804999999997</c:v>
                </c:pt>
                <c:pt idx="46">
                  <c:v>-69.832695000000001</c:v>
                </c:pt>
                <c:pt idx="47">
                  <c:v>-68.880645999999999</c:v>
                </c:pt>
                <c:pt idx="48">
                  <c:v>-69.040985000000006</c:v>
                </c:pt>
                <c:pt idx="49">
                  <c:v>-67.863868999999994</c:v>
                </c:pt>
                <c:pt idx="50">
                  <c:v>-68.272320000000008</c:v>
                </c:pt>
                <c:pt idx="51">
                  <c:v>-68.021946</c:v>
                </c:pt>
                <c:pt idx="52">
                  <c:v>-68.532973999999996</c:v>
                </c:pt>
                <c:pt idx="53">
                  <c:v>-68.020741000000001</c:v>
                </c:pt>
                <c:pt idx="54">
                  <c:v>-68.664085</c:v>
                </c:pt>
                <c:pt idx="55">
                  <c:v>-68.779636000000011</c:v>
                </c:pt>
                <c:pt idx="56">
                  <c:v>-69.159531000000001</c:v>
                </c:pt>
                <c:pt idx="57">
                  <c:v>-68.976237999999995</c:v>
                </c:pt>
                <c:pt idx="58">
                  <c:v>-69.070778000000004</c:v>
                </c:pt>
                <c:pt idx="59">
                  <c:v>-68.983657999999991</c:v>
                </c:pt>
                <c:pt idx="60">
                  <c:v>-69.284332000000006</c:v>
                </c:pt>
                <c:pt idx="61">
                  <c:v>-70.716476</c:v>
                </c:pt>
                <c:pt idx="62">
                  <c:v>-72.428741000000002</c:v>
                </c:pt>
                <c:pt idx="63">
                  <c:v>-74.010261999999997</c:v>
                </c:pt>
                <c:pt idx="64">
                  <c:v>-72.825241000000005</c:v>
                </c:pt>
                <c:pt idx="65">
                  <c:v>-71.314025999999998</c:v>
                </c:pt>
                <c:pt idx="66">
                  <c:v>-69.063445999999999</c:v>
                </c:pt>
                <c:pt idx="67">
                  <c:v>-68.421618999999993</c:v>
                </c:pt>
                <c:pt idx="68">
                  <c:v>-68.09304800000001</c:v>
                </c:pt>
                <c:pt idx="69">
                  <c:v>-68.503169999999997</c:v>
                </c:pt>
                <c:pt idx="70">
                  <c:v>-68.621005999999994</c:v>
                </c:pt>
                <c:pt idx="71">
                  <c:v>-68.620564000000002</c:v>
                </c:pt>
                <c:pt idx="72">
                  <c:v>-68.352505000000008</c:v>
                </c:pt>
                <c:pt idx="73">
                  <c:v>-68.093120999999996</c:v>
                </c:pt>
                <c:pt idx="74">
                  <c:v>-68.063243999999997</c:v>
                </c:pt>
                <c:pt idx="75">
                  <c:v>-67.810397999999992</c:v>
                </c:pt>
                <c:pt idx="76">
                  <c:v>-67.983565999999996</c:v>
                </c:pt>
                <c:pt idx="77">
                  <c:v>-67.817104</c:v>
                </c:pt>
                <c:pt idx="78">
                  <c:v>-67.983753000000007</c:v>
                </c:pt>
                <c:pt idx="79">
                  <c:v>-67.339248999999995</c:v>
                </c:pt>
                <c:pt idx="80">
                  <c:v>-67.020415999999997</c:v>
                </c:pt>
                <c:pt idx="81">
                  <c:v>-67.081062000000003</c:v>
                </c:pt>
                <c:pt idx="82">
                  <c:v>-67.803832999999997</c:v>
                </c:pt>
                <c:pt idx="83">
                  <c:v>-68.24772999999999</c:v>
                </c:pt>
                <c:pt idx="84">
                  <c:v>-68.203170999999998</c:v>
                </c:pt>
                <c:pt idx="85">
                  <c:v>-68.96669</c:v>
                </c:pt>
                <c:pt idx="86">
                  <c:v>-69.777434999999997</c:v>
                </c:pt>
                <c:pt idx="87">
                  <c:v>-69.596503999999996</c:v>
                </c:pt>
                <c:pt idx="88">
                  <c:v>-68.351024999999993</c:v>
                </c:pt>
                <c:pt idx="89">
                  <c:v>-67.634270000000001</c:v>
                </c:pt>
                <c:pt idx="90">
                  <c:v>-67.924686000000008</c:v>
                </c:pt>
                <c:pt idx="91">
                  <c:v>-67.696506999999997</c:v>
                </c:pt>
                <c:pt idx="92">
                  <c:v>-67.416656000000003</c:v>
                </c:pt>
                <c:pt idx="93">
                  <c:v>-66.204079000000007</c:v>
                </c:pt>
                <c:pt idx="94">
                  <c:v>-65.864860999999991</c:v>
                </c:pt>
                <c:pt idx="95">
                  <c:v>-65.037621000000001</c:v>
                </c:pt>
                <c:pt idx="96">
                  <c:v>-64.973309</c:v>
                </c:pt>
                <c:pt idx="97">
                  <c:v>-63.580562999999998</c:v>
                </c:pt>
                <c:pt idx="98">
                  <c:v>-62.316380000000002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5-4D2F-AF39-C4FC2978DE2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3</c:v>
                </c:pt>
                <c:pt idx="1">
                  <c:v>3.0918367346939002</c:v>
                </c:pt>
                <c:pt idx="2">
                  <c:v>3.1836734693878004</c:v>
                </c:pt>
                <c:pt idx="3">
                  <c:v>3.2755102040816002</c:v>
                </c:pt>
                <c:pt idx="4">
                  <c:v>3.3673469387755</c:v>
                </c:pt>
                <c:pt idx="5">
                  <c:v>3.4591836734694001</c:v>
                </c:pt>
                <c:pt idx="6">
                  <c:v>3.5510204081632999</c:v>
                </c:pt>
                <c:pt idx="7">
                  <c:v>3.6428571428571002</c:v>
                </c:pt>
                <c:pt idx="8">
                  <c:v>3.7346938775509999</c:v>
                </c:pt>
                <c:pt idx="9">
                  <c:v>3.8265306122449001</c:v>
                </c:pt>
                <c:pt idx="10">
                  <c:v>3.9183673469387998</c:v>
                </c:pt>
                <c:pt idx="11">
                  <c:v>4.0102040816326996</c:v>
                </c:pt>
                <c:pt idx="12">
                  <c:v>4.1020408163265003</c:v>
                </c:pt>
                <c:pt idx="13">
                  <c:v>4.1938775510203996</c:v>
                </c:pt>
                <c:pt idx="14">
                  <c:v>4.2857142857142998</c:v>
                </c:pt>
                <c:pt idx="15">
                  <c:v>4.3775510204082</c:v>
                </c:pt>
                <c:pt idx="16">
                  <c:v>4.4693877551019998</c:v>
                </c:pt>
                <c:pt idx="17">
                  <c:v>4.5612244897959</c:v>
                </c:pt>
                <c:pt idx="18">
                  <c:v>4.6530612244898002</c:v>
                </c:pt>
                <c:pt idx="19">
                  <c:v>4.7448979591836995</c:v>
                </c:pt>
                <c:pt idx="20">
                  <c:v>4.8367346938775997</c:v>
                </c:pt>
                <c:pt idx="21">
                  <c:v>4.9285714285713995</c:v>
                </c:pt>
                <c:pt idx="22">
                  <c:v>5.0204081632652997</c:v>
                </c:pt>
                <c:pt idx="23">
                  <c:v>5.1122448979591999</c:v>
                </c:pt>
                <c:pt idx="24">
                  <c:v>5.2040816326531001</c:v>
                </c:pt>
                <c:pt idx="25">
                  <c:v>5.2959183673468999</c:v>
                </c:pt>
                <c:pt idx="26">
                  <c:v>5.3877551020408001</c:v>
                </c:pt>
                <c:pt idx="27">
                  <c:v>5.4795918367347003</c:v>
                </c:pt>
                <c:pt idx="28">
                  <c:v>5.5714285714286005</c:v>
                </c:pt>
                <c:pt idx="29">
                  <c:v>5.6632653061224003</c:v>
                </c:pt>
                <c:pt idx="30">
                  <c:v>5.7551020408163005</c:v>
                </c:pt>
                <c:pt idx="31">
                  <c:v>5.8469387755101998</c:v>
                </c:pt>
                <c:pt idx="32">
                  <c:v>5.9387755102041</c:v>
                </c:pt>
                <c:pt idx="33">
                  <c:v>6.0306122448980002</c:v>
                </c:pt>
                <c:pt idx="34">
                  <c:v>6.1224489795918</c:v>
                </c:pt>
                <c:pt idx="35">
                  <c:v>6.2142857142857002</c:v>
                </c:pt>
                <c:pt idx="36">
                  <c:v>6.3061224489796004</c:v>
                </c:pt>
                <c:pt idx="37">
                  <c:v>6.3979591836734997</c:v>
                </c:pt>
                <c:pt idx="38">
                  <c:v>6.4897959183673004</c:v>
                </c:pt>
                <c:pt idx="39">
                  <c:v>6.5816326530611997</c:v>
                </c:pt>
                <c:pt idx="40">
                  <c:v>6.6734693877550999</c:v>
                </c:pt>
                <c:pt idx="41">
                  <c:v>6.7653061224490001</c:v>
                </c:pt>
                <c:pt idx="42">
                  <c:v>6.8571428571429003</c:v>
                </c:pt>
                <c:pt idx="43">
                  <c:v>6.9489795918367001</c:v>
                </c:pt>
                <c:pt idx="44">
                  <c:v>7.0408163265305994</c:v>
                </c:pt>
                <c:pt idx="45">
                  <c:v>7.1326530612244996</c:v>
                </c:pt>
                <c:pt idx="46">
                  <c:v>7.2244897959183998</c:v>
                </c:pt>
                <c:pt idx="47">
                  <c:v>7.3163265306121996</c:v>
                </c:pt>
                <c:pt idx="48">
                  <c:v>7.4081632653060998</c:v>
                </c:pt>
                <c:pt idx="49">
                  <c:v>7.5</c:v>
                </c:pt>
                <c:pt idx="50">
                  <c:v>7.5918367346939002</c:v>
                </c:pt>
                <c:pt idx="51">
                  <c:v>7.6836734693878004</c:v>
                </c:pt>
                <c:pt idx="52">
                  <c:v>7.7755102040816002</c:v>
                </c:pt>
                <c:pt idx="53">
                  <c:v>7.8673469387755004</c:v>
                </c:pt>
                <c:pt idx="54">
                  <c:v>7.9591836734694006</c:v>
                </c:pt>
                <c:pt idx="55">
                  <c:v>8.0510204081632999</c:v>
                </c:pt>
                <c:pt idx="56">
                  <c:v>8.1428571428570997</c:v>
                </c:pt>
                <c:pt idx="57">
                  <c:v>8.234693877550999</c:v>
                </c:pt>
                <c:pt idx="58">
                  <c:v>8.3265306122449001</c:v>
                </c:pt>
                <c:pt idx="59">
                  <c:v>8.4183673469387994</c:v>
                </c:pt>
                <c:pt idx="60">
                  <c:v>8.5102040816327005</c:v>
                </c:pt>
                <c:pt idx="61">
                  <c:v>8.6020408163265003</c:v>
                </c:pt>
                <c:pt idx="62">
                  <c:v>8.6938775510203996</c:v>
                </c:pt>
                <c:pt idx="63">
                  <c:v>8.7857142857143007</c:v>
                </c:pt>
                <c:pt idx="64">
                  <c:v>8.8775510204082</c:v>
                </c:pt>
                <c:pt idx="65">
                  <c:v>8.9693877551019998</c:v>
                </c:pt>
                <c:pt idx="66">
                  <c:v>9.0612244897959009</c:v>
                </c:pt>
                <c:pt idx="67">
                  <c:v>9.1530612244898002</c:v>
                </c:pt>
                <c:pt idx="68">
                  <c:v>9.2448979591837013</c:v>
                </c:pt>
                <c:pt idx="69">
                  <c:v>9.3367346938776006</c:v>
                </c:pt>
                <c:pt idx="70">
                  <c:v>9.4285714285714004</c:v>
                </c:pt>
                <c:pt idx="71">
                  <c:v>9.5204081632653015</c:v>
                </c:pt>
                <c:pt idx="72">
                  <c:v>9.6122448979592008</c:v>
                </c:pt>
                <c:pt idx="73">
                  <c:v>9.7040816326530983</c:v>
                </c:pt>
                <c:pt idx="74">
                  <c:v>9.7959183673469017</c:v>
                </c:pt>
                <c:pt idx="75">
                  <c:v>9.8877551020407992</c:v>
                </c:pt>
                <c:pt idx="76">
                  <c:v>9.9795918367346985</c:v>
                </c:pt>
                <c:pt idx="77">
                  <c:v>10.071428571429001</c:v>
                </c:pt>
                <c:pt idx="78">
                  <c:v>10.163265306122</c:v>
                </c:pt>
                <c:pt idx="79">
                  <c:v>10.255102040816</c:v>
                </c:pt>
                <c:pt idx="80">
                  <c:v>10.346938775510001</c:v>
                </c:pt>
                <c:pt idx="81">
                  <c:v>10.438775510204</c:v>
                </c:pt>
                <c:pt idx="82">
                  <c:v>10.530612244898</c:v>
                </c:pt>
                <c:pt idx="83">
                  <c:v>10.622448979591999</c:v>
                </c:pt>
                <c:pt idx="84">
                  <c:v>10.714285714286</c:v>
                </c:pt>
                <c:pt idx="85">
                  <c:v>10.80612244898</c:v>
                </c:pt>
                <c:pt idx="86">
                  <c:v>10.897959183673001</c:v>
                </c:pt>
                <c:pt idx="87">
                  <c:v>10.989795918367001</c:v>
                </c:pt>
                <c:pt idx="88">
                  <c:v>11.081632653061002</c:v>
                </c:pt>
                <c:pt idx="89">
                  <c:v>11.173469387754999</c:v>
                </c:pt>
                <c:pt idx="90">
                  <c:v>11.265306122448999</c:v>
                </c:pt>
                <c:pt idx="91">
                  <c:v>11.357142857143</c:v>
                </c:pt>
                <c:pt idx="92">
                  <c:v>11.448979591837</c:v>
                </c:pt>
                <c:pt idx="93">
                  <c:v>11.540816326531001</c:v>
                </c:pt>
                <c:pt idx="94">
                  <c:v>11.632653061224001</c:v>
                </c:pt>
                <c:pt idx="95">
                  <c:v>11.724489795918</c:v>
                </c:pt>
                <c:pt idx="96">
                  <c:v>11.816326530611999</c:v>
                </c:pt>
                <c:pt idx="97">
                  <c:v>11.908163265305999</c:v>
                </c:pt>
                <c:pt idx="98">
                  <c:v>12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-78.570694000000003</c:v>
                </c:pt>
                <c:pt idx="1">
                  <c:v>-80.776970000000006</c:v>
                </c:pt>
                <c:pt idx="2">
                  <c:v>-86.476157999999998</c:v>
                </c:pt>
                <c:pt idx="3">
                  <c:v>-88.383803999999998</c:v>
                </c:pt>
                <c:pt idx="4">
                  <c:v>-92.915008999999998</c:v>
                </c:pt>
                <c:pt idx="5">
                  <c:v>-89.825462000000002</c:v>
                </c:pt>
                <c:pt idx="6">
                  <c:v>-89.198859999999996</c:v>
                </c:pt>
                <c:pt idx="7">
                  <c:v>-87.036475999999993</c:v>
                </c:pt>
                <c:pt idx="8">
                  <c:v>-85.357062999999997</c:v>
                </c:pt>
                <c:pt idx="9">
                  <c:v>-82.994170999999994</c:v>
                </c:pt>
                <c:pt idx="10">
                  <c:v>-80.477333000000002</c:v>
                </c:pt>
                <c:pt idx="11">
                  <c:v>-82.556113999999994</c:v>
                </c:pt>
                <c:pt idx="12">
                  <c:v>-83.367446999999999</c:v>
                </c:pt>
                <c:pt idx="13">
                  <c:v>-81.591369999999998</c:v>
                </c:pt>
                <c:pt idx="14">
                  <c:v>-80.153069000000002</c:v>
                </c:pt>
                <c:pt idx="15">
                  <c:v>-80.882178999999994</c:v>
                </c:pt>
                <c:pt idx="16">
                  <c:v>-80.251830999999996</c:v>
                </c:pt>
                <c:pt idx="17">
                  <c:v>-78.558577999999997</c:v>
                </c:pt>
                <c:pt idx="18">
                  <c:v>-77.666518999999994</c:v>
                </c:pt>
                <c:pt idx="19">
                  <c:v>-77.472267000000002</c:v>
                </c:pt>
                <c:pt idx="20">
                  <c:v>-77.021148999999994</c:v>
                </c:pt>
                <c:pt idx="21">
                  <c:v>-75.828704999999999</c:v>
                </c:pt>
                <c:pt idx="22">
                  <c:v>-75.600807000000003</c:v>
                </c:pt>
                <c:pt idx="23">
                  <c:v>-76.631538000000006</c:v>
                </c:pt>
                <c:pt idx="24">
                  <c:v>-77.840805000000003</c:v>
                </c:pt>
                <c:pt idx="25">
                  <c:v>-79.408828999999997</c:v>
                </c:pt>
                <c:pt idx="26">
                  <c:v>-79.686790000000002</c:v>
                </c:pt>
                <c:pt idx="27">
                  <c:v>-79.429276000000002</c:v>
                </c:pt>
                <c:pt idx="28">
                  <c:v>-77.203552000000002</c:v>
                </c:pt>
                <c:pt idx="29">
                  <c:v>-74.496077999999997</c:v>
                </c:pt>
                <c:pt idx="30">
                  <c:v>-72.947685000000007</c:v>
                </c:pt>
                <c:pt idx="31">
                  <c:v>-74.091735999999997</c:v>
                </c:pt>
                <c:pt idx="32">
                  <c:v>-77.170074</c:v>
                </c:pt>
                <c:pt idx="33">
                  <c:v>-83.804931999999994</c:v>
                </c:pt>
                <c:pt idx="34">
                  <c:v>-85.801437000000007</c:v>
                </c:pt>
                <c:pt idx="35">
                  <c:v>-83.431572000000003</c:v>
                </c:pt>
                <c:pt idx="36">
                  <c:v>-76.549301</c:v>
                </c:pt>
                <c:pt idx="37">
                  <c:v>-72.126807999999997</c:v>
                </c:pt>
                <c:pt idx="38">
                  <c:v>-71.011932000000002</c:v>
                </c:pt>
                <c:pt idx="39">
                  <c:v>-70.800499000000002</c:v>
                </c:pt>
                <c:pt idx="40">
                  <c:v>-72.443413000000007</c:v>
                </c:pt>
                <c:pt idx="41">
                  <c:v>-74.308929000000006</c:v>
                </c:pt>
                <c:pt idx="42">
                  <c:v>-77.005752999999999</c:v>
                </c:pt>
                <c:pt idx="43">
                  <c:v>-79.251723999999996</c:v>
                </c:pt>
                <c:pt idx="44">
                  <c:v>-86.600464000000002</c:v>
                </c:pt>
                <c:pt idx="45">
                  <c:v>-85.197128000000006</c:v>
                </c:pt>
                <c:pt idx="46">
                  <c:v>-83.103408999999999</c:v>
                </c:pt>
                <c:pt idx="47">
                  <c:v>-74.328659000000002</c:v>
                </c:pt>
                <c:pt idx="48">
                  <c:v>-74.315567000000001</c:v>
                </c:pt>
                <c:pt idx="49">
                  <c:v>-74.101692</c:v>
                </c:pt>
                <c:pt idx="50">
                  <c:v>-75.992362999999997</c:v>
                </c:pt>
                <c:pt idx="51">
                  <c:v>-75.790886</c:v>
                </c:pt>
                <c:pt idx="52">
                  <c:v>-77.290199000000001</c:v>
                </c:pt>
                <c:pt idx="53">
                  <c:v>-81.053909000000004</c:v>
                </c:pt>
                <c:pt idx="54">
                  <c:v>-83.097228999999999</c:v>
                </c:pt>
                <c:pt idx="55">
                  <c:v>-84.758865</c:v>
                </c:pt>
                <c:pt idx="56">
                  <c:v>-82.356071</c:v>
                </c:pt>
                <c:pt idx="57">
                  <c:v>-80.744918999999996</c:v>
                </c:pt>
                <c:pt idx="58">
                  <c:v>-79.847999999999999</c:v>
                </c:pt>
                <c:pt idx="59">
                  <c:v>-81.178191999999996</c:v>
                </c:pt>
                <c:pt idx="60">
                  <c:v>-82.627701000000002</c:v>
                </c:pt>
                <c:pt idx="61">
                  <c:v>-81.555762999999999</c:v>
                </c:pt>
                <c:pt idx="62">
                  <c:v>-78.866501</c:v>
                </c:pt>
                <c:pt idx="63">
                  <c:v>-80.691436999999993</c:v>
                </c:pt>
                <c:pt idx="64">
                  <c:v>-83.686042999999998</c:v>
                </c:pt>
                <c:pt idx="65">
                  <c:v>-87.571915000000004</c:v>
                </c:pt>
                <c:pt idx="66">
                  <c:v>-84.739754000000005</c:v>
                </c:pt>
                <c:pt idx="67">
                  <c:v>-83.905028999999999</c:v>
                </c:pt>
                <c:pt idx="68">
                  <c:v>-80.781623999999994</c:v>
                </c:pt>
                <c:pt idx="69">
                  <c:v>-81.947342000000006</c:v>
                </c:pt>
                <c:pt idx="70">
                  <c:v>-79.770966000000001</c:v>
                </c:pt>
                <c:pt idx="71">
                  <c:v>-78.874115000000003</c:v>
                </c:pt>
                <c:pt idx="72">
                  <c:v>-77.032104000000004</c:v>
                </c:pt>
                <c:pt idx="73">
                  <c:v>-77.973090999999997</c:v>
                </c:pt>
                <c:pt idx="74">
                  <c:v>-76.482674000000003</c:v>
                </c:pt>
                <c:pt idx="75">
                  <c:v>-75.921645999999996</c:v>
                </c:pt>
                <c:pt idx="76">
                  <c:v>-72.524047999999993</c:v>
                </c:pt>
                <c:pt idx="77">
                  <c:v>-73.050476000000003</c:v>
                </c:pt>
                <c:pt idx="78">
                  <c:v>-72.397118000000006</c:v>
                </c:pt>
                <c:pt idx="79">
                  <c:v>-73.325310000000002</c:v>
                </c:pt>
                <c:pt idx="80">
                  <c:v>-72.267951999999994</c:v>
                </c:pt>
                <c:pt idx="81">
                  <c:v>-72.503913999999995</c:v>
                </c:pt>
                <c:pt idx="82">
                  <c:v>-73.033698999999999</c:v>
                </c:pt>
                <c:pt idx="83">
                  <c:v>-73.737403999999998</c:v>
                </c:pt>
                <c:pt idx="84">
                  <c:v>-73.733886999999996</c:v>
                </c:pt>
                <c:pt idx="85">
                  <c:v>-72.791374000000005</c:v>
                </c:pt>
                <c:pt idx="86">
                  <c:v>-72.165901000000005</c:v>
                </c:pt>
                <c:pt idx="87">
                  <c:v>-71.282661000000004</c:v>
                </c:pt>
                <c:pt idx="88">
                  <c:v>-69.973938000000004</c:v>
                </c:pt>
                <c:pt idx="89">
                  <c:v>-68.802757</c:v>
                </c:pt>
                <c:pt idx="90">
                  <c:v>-67.838881999999998</c:v>
                </c:pt>
                <c:pt idx="91">
                  <c:v>-67.480941999999999</c:v>
                </c:pt>
                <c:pt idx="92">
                  <c:v>-67.827965000000006</c:v>
                </c:pt>
                <c:pt idx="93">
                  <c:v>-67.87271100000001</c:v>
                </c:pt>
                <c:pt idx="94">
                  <c:v>-69.051734999999994</c:v>
                </c:pt>
                <c:pt idx="95">
                  <c:v>-69.539840999999996</c:v>
                </c:pt>
                <c:pt idx="96">
                  <c:v>-71.128005999999999</c:v>
                </c:pt>
                <c:pt idx="97">
                  <c:v>-71.918785</c:v>
                </c:pt>
                <c:pt idx="98">
                  <c:v>-72.788109000000006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15-4D2F-AF39-C4FC2978D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92672"/>
        <c:axId val="104894848"/>
      </c:scatterChart>
      <c:valAx>
        <c:axId val="104892672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894848"/>
        <c:crosses val="autoZero"/>
        <c:crossBetween val="midCat"/>
        <c:majorUnit val="1"/>
      </c:valAx>
      <c:valAx>
        <c:axId val="104894848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48926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-1.1940402999999999</c:v>
                </c:pt>
                <c:pt idx="1">
                  <c:v>-1.3459403999999999</c:v>
                </c:pt>
                <c:pt idx="2">
                  <c:v>-1.5428693</c:v>
                </c:pt>
                <c:pt idx="3">
                  <c:v>-1.7903461000000001</c:v>
                </c:pt>
                <c:pt idx="4">
                  <c:v>-2.1292027999999998</c:v>
                </c:pt>
                <c:pt idx="5">
                  <c:v>-2.5474435999999998</c:v>
                </c:pt>
                <c:pt idx="6">
                  <c:v>-3.1516011000000002</c:v>
                </c:pt>
                <c:pt idx="7">
                  <c:v>-3.9186432</c:v>
                </c:pt>
                <c:pt idx="8">
                  <c:v>-4.9452062000000003</c:v>
                </c:pt>
                <c:pt idx="9">
                  <c:v>-6.4756856000000003</c:v>
                </c:pt>
                <c:pt idx="10">
                  <c:v>-8.4514647000000007</c:v>
                </c:pt>
                <c:pt idx="11">
                  <c:v>-10.382472999999999</c:v>
                </c:pt>
                <c:pt idx="12">
                  <c:v>-12.019608</c:v>
                </c:pt>
                <c:pt idx="13">
                  <c:v>-13.041361</c:v>
                </c:pt>
                <c:pt idx="14">
                  <c:v>-13.851355</c:v>
                </c:pt>
                <c:pt idx="15">
                  <c:v>-14.269182000000001</c:v>
                </c:pt>
                <c:pt idx="16">
                  <c:v>-14.439082000000001</c:v>
                </c:pt>
                <c:pt idx="17">
                  <c:v>-14.211107</c:v>
                </c:pt>
                <c:pt idx="18">
                  <c:v>-13.409015999999999</c:v>
                </c:pt>
                <c:pt idx="19">
                  <c:v>-12.037559999999999</c:v>
                </c:pt>
                <c:pt idx="20">
                  <c:v>-10.650943</c:v>
                </c:pt>
                <c:pt idx="21">
                  <c:v>-9.4655704000000007</c:v>
                </c:pt>
                <c:pt idx="22">
                  <c:v>-8.8057280000000002</c:v>
                </c:pt>
                <c:pt idx="23">
                  <c:v>-8.2679825000000005</c:v>
                </c:pt>
                <c:pt idx="24">
                  <c:v>-7.9090109000000002</c:v>
                </c:pt>
                <c:pt idx="25">
                  <c:v>-7.6242165999999996</c:v>
                </c:pt>
                <c:pt idx="26">
                  <c:v>-7.4402584999999997</c:v>
                </c:pt>
                <c:pt idx="27">
                  <c:v>-7.3071469999999996</c:v>
                </c:pt>
                <c:pt idx="28">
                  <c:v>-7.2296648000000001</c:v>
                </c:pt>
                <c:pt idx="29">
                  <c:v>-7.1887530999999996</c:v>
                </c:pt>
                <c:pt idx="30">
                  <c:v>-7.1913533000000003</c:v>
                </c:pt>
                <c:pt idx="31">
                  <c:v>-7.2115568999999997</c:v>
                </c:pt>
                <c:pt idx="32">
                  <c:v>-7.2461285999999996</c:v>
                </c:pt>
                <c:pt idx="33">
                  <c:v>-7.3087477999999999</c:v>
                </c:pt>
                <c:pt idx="34">
                  <c:v>-7.3678780000000001</c:v>
                </c:pt>
                <c:pt idx="35">
                  <c:v>-7.4496631999999998</c:v>
                </c:pt>
                <c:pt idx="36">
                  <c:v>-7.5356120999999998</c:v>
                </c:pt>
                <c:pt idx="37">
                  <c:v>-7.6285105</c:v>
                </c:pt>
                <c:pt idx="38">
                  <c:v>-7.7073574000000002</c:v>
                </c:pt>
                <c:pt idx="39">
                  <c:v>-7.7949337999999999</c:v>
                </c:pt>
                <c:pt idx="40">
                  <c:v>-7.8628501999999996</c:v>
                </c:pt>
                <c:pt idx="41">
                  <c:v>-7.9237976000000003</c:v>
                </c:pt>
                <c:pt idx="42">
                  <c:v>-7.9688444</c:v>
                </c:pt>
                <c:pt idx="43">
                  <c:v>-8.0221204999999998</c:v>
                </c:pt>
                <c:pt idx="44">
                  <c:v>-8.0827551</c:v>
                </c:pt>
                <c:pt idx="45">
                  <c:v>-8.1428355999999997</c:v>
                </c:pt>
                <c:pt idx="46">
                  <c:v>-8.2088833000000001</c:v>
                </c:pt>
                <c:pt idx="47">
                  <c:v>-8.2897233999999997</c:v>
                </c:pt>
                <c:pt idx="48">
                  <c:v>-8.3749827999999997</c:v>
                </c:pt>
                <c:pt idx="49">
                  <c:v>-8.4854307000000002</c:v>
                </c:pt>
                <c:pt idx="50">
                  <c:v>-8.6126099000000007</c:v>
                </c:pt>
                <c:pt idx="51">
                  <c:v>-8.7675552000000003</c:v>
                </c:pt>
                <c:pt idx="52">
                  <c:v>-8.9310817999999994</c:v>
                </c:pt>
                <c:pt idx="53">
                  <c:v>-9.0941238000000002</c:v>
                </c:pt>
                <c:pt idx="54">
                  <c:v>-9.2552958000000007</c:v>
                </c:pt>
                <c:pt idx="55">
                  <c:v>-9.4237804000000001</c:v>
                </c:pt>
                <c:pt idx="56">
                  <c:v>-9.6056308999999995</c:v>
                </c:pt>
                <c:pt idx="57">
                  <c:v>-9.8082571000000005</c:v>
                </c:pt>
                <c:pt idx="58">
                  <c:v>-10.032776999999999</c:v>
                </c:pt>
                <c:pt idx="59">
                  <c:v>-10.279367000000001</c:v>
                </c:pt>
                <c:pt idx="60">
                  <c:v>-10.565060000000001</c:v>
                </c:pt>
                <c:pt idx="61">
                  <c:v>-10.873785</c:v>
                </c:pt>
                <c:pt idx="62">
                  <c:v>-11.212897999999999</c:v>
                </c:pt>
                <c:pt idx="63">
                  <c:v>-11.556132</c:v>
                </c:pt>
                <c:pt idx="64">
                  <c:v>-11.921942</c:v>
                </c:pt>
                <c:pt idx="65">
                  <c:v>-12.261889</c:v>
                </c:pt>
                <c:pt idx="66">
                  <c:v>-12.566064000000001</c:v>
                </c:pt>
                <c:pt idx="67">
                  <c:v>-12.842699</c:v>
                </c:pt>
                <c:pt idx="68">
                  <c:v>-13.082701</c:v>
                </c:pt>
                <c:pt idx="69">
                  <c:v>-13.238922000000001</c:v>
                </c:pt>
                <c:pt idx="70">
                  <c:v>-13.355679</c:v>
                </c:pt>
                <c:pt idx="71">
                  <c:v>-13.429399</c:v>
                </c:pt>
                <c:pt idx="72">
                  <c:v>-13.484366</c:v>
                </c:pt>
                <c:pt idx="73">
                  <c:v>-13.460782999999999</c:v>
                </c:pt>
                <c:pt idx="74">
                  <c:v>-13.408607999999999</c:v>
                </c:pt>
                <c:pt idx="75">
                  <c:v>-13.368748</c:v>
                </c:pt>
                <c:pt idx="76">
                  <c:v>-13.282893</c:v>
                </c:pt>
                <c:pt idx="77">
                  <c:v>-13.169658999999999</c:v>
                </c:pt>
                <c:pt idx="78">
                  <c:v>-13.075587000000001</c:v>
                </c:pt>
                <c:pt idx="79">
                  <c:v>-12.971905</c:v>
                </c:pt>
                <c:pt idx="80">
                  <c:v>-12.873354000000001</c:v>
                </c:pt>
                <c:pt idx="81">
                  <c:v>-12.730705</c:v>
                </c:pt>
                <c:pt idx="82">
                  <c:v>-12.628750999999999</c:v>
                </c:pt>
                <c:pt idx="83">
                  <c:v>-12.525594999999999</c:v>
                </c:pt>
                <c:pt idx="84">
                  <c:v>-12.404239</c:v>
                </c:pt>
                <c:pt idx="85">
                  <c:v>-12.298181</c:v>
                </c:pt>
                <c:pt idx="86">
                  <c:v>-12.204449</c:v>
                </c:pt>
                <c:pt idx="87">
                  <c:v>-12.110404000000001</c:v>
                </c:pt>
                <c:pt idx="88">
                  <c:v>-12.002173000000001</c:v>
                </c:pt>
                <c:pt idx="89">
                  <c:v>-11.877375000000001</c:v>
                </c:pt>
                <c:pt idx="90">
                  <c:v>-11.769022</c:v>
                </c:pt>
                <c:pt idx="91">
                  <c:v>-11.635766</c:v>
                </c:pt>
                <c:pt idx="92">
                  <c:v>-11.485054</c:v>
                </c:pt>
                <c:pt idx="93">
                  <c:v>-11.310312</c:v>
                </c:pt>
                <c:pt idx="94">
                  <c:v>-11.10928</c:v>
                </c:pt>
                <c:pt idx="95">
                  <c:v>-10.902549</c:v>
                </c:pt>
                <c:pt idx="96">
                  <c:v>-10.663694</c:v>
                </c:pt>
                <c:pt idx="97">
                  <c:v>-10.422809000000001</c:v>
                </c:pt>
                <c:pt idx="98">
                  <c:v>-10.17872</c:v>
                </c:pt>
                <c:pt idx="99">
                  <c:v>-9.9360905000000006</c:v>
                </c:pt>
                <c:pt idx="100">
                  <c:v>-9.7033424000000004</c:v>
                </c:pt>
                <c:pt idx="101">
                  <c:v>-9.4952430999999997</c:v>
                </c:pt>
                <c:pt idx="102">
                  <c:v>-9.3125686999999999</c:v>
                </c:pt>
                <c:pt idx="103">
                  <c:v>-9.1538085999999996</c:v>
                </c:pt>
                <c:pt idx="104">
                  <c:v>-9.0051202999999997</c:v>
                </c:pt>
                <c:pt idx="105">
                  <c:v>-8.8785609999999995</c:v>
                </c:pt>
                <c:pt idx="106">
                  <c:v>-8.7678212999999996</c:v>
                </c:pt>
                <c:pt idx="107">
                  <c:v>-8.6603183999999995</c:v>
                </c:pt>
                <c:pt idx="108">
                  <c:v>-8.5725593999999994</c:v>
                </c:pt>
                <c:pt idx="109">
                  <c:v>-8.4897784999999999</c:v>
                </c:pt>
                <c:pt idx="110">
                  <c:v>-8.4180469999999996</c:v>
                </c:pt>
                <c:pt idx="111">
                  <c:v>-8.3485373999999997</c:v>
                </c:pt>
                <c:pt idx="112">
                  <c:v>-8.2761879</c:v>
                </c:pt>
                <c:pt idx="113">
                  <c:v>-8.2160311000000004</c:v>
                </c:pt>
                <c:pt idx="114">
                  <c:v>-8.1622018999999995</c:v>
                </c:pt>
                <c:pt idx="115">
                  <c:v>-8.1102609999999995</c:v>
                </c:pt>
                <c:pt idx="116">
                  <c:v>-8.0474472000000006</c:v>
                </c:pt>
                <c:pt idx="117">
                  <c:v>-7.9826217000000002</c:v>
                </c:pt>
                <c:pt idx="118">
                  <c:v>-7.9260206000000002</c:v>
                </c:pt>
                <c:pt idx="119">
                  <c:v>-7.8662858</c:v>
                </c:pt>
                <c:pt idx="120">
                  <c:v>-7.8034705999999998</c:v>
                </c:pt>
                <c:pt idx="121">
                  <c:v>-7.7604398999999997</c:v>
                </c:pt>
                <c:pt idx="122">
                  <c:v>-7.7295527000000002</c:v>
                </c:pt>
                <c:pt idx="123">
                  <c:v>-7.7053456000000002</c:v>
                </c:pt>
                <c:pt idx="124">
                  <c:v>-7.6982144999999997</c:v>
                </c:pt>
                <c:pt idx="125">
                  <c:v>-7.7190523000000004</c:v>
                </c:pt>
                <c:pt idx="126">
                  <c:v>-7.7667273999999997</c:v>
                </c:pt>
                <c:pt idx="127">
                  <c:v>-7.8304029000000002</c:v>
                </c:pt>
                <c:pt idx="128">
                  <c:v>-7.9236217</c:v>
                </c:pt>
                <c:pt idx="129">
                  <c:v>-8.0320110000000007</c:v>
                </c:pt>
                <c:pt idx="130">
                  <c:v>-8.1531409999999997</c:v>
                </c:pt>
                <c:pt idx="131">
                  <c:v>-8.2789439999999992</c:v>
                </c:pt>
                <c:pt idx="132">
                  <c:v>-8.4225016000000004</c:v>
                </c:pt>
                <c:pt idx="133">
                  <c:v>-8.5805930999999998</c:v>
                </c:pt>
                <c:pt idx="134">
                  <c:v>-8.7488145999999993</c:v>
                </c:pt>
                <c:pt idx="135">
                  <c:v>-8.9360256000000007</c:v>
                </c:pt>
                <c:pt idx="136">
                  <c:v>-9.1201763000000007</c:v>
                </c:pt>
                <c:pt idx="137">
                  <c:v>-9.3131617999999996</c:v>
                </c:pt>
                <c:pt idx="138">
                  <c:v>-9.4955119999999997</c:v>
                </c:pt>
                <c:pt idx="139">
                  <c:v>-9.7117901</c:v>
                </c:pt>
                <c:pt idx="140">
                  <c:v>-9.9334840999999994</c:v>
                </c:pt>
                <c:pt idx="141">
                  <c:v>-10.162089</c:v>
                </c:pt>
                <c:pt idx="142">
                  <c:v>-10.379148000000001</c:v>
                </c:pt>
                <c:pt idx="143">
                  <c:v>-10.59323</c:v>
                </c:pt>
                <c:pt idx="144">
                  <c:v>-10.777374</c:v>
                </c:pt>
                <c:pt idx="145">
                  <c:v>-10.961256000000001</c:v>
                </c:pt>
                <c:pt idx="146">
                  <c:v>-11.133901</c:v>
                </c:pt>
                <c:pt idx="147">
                  <c:v>-11.338632</c:v>
                </c:pt>
                <c:pt idx="148">
                  <c:v>-11.556573</c:v>
                </c:pt>
                <c:pt idx="149">
                  <c:v>-11.802962000000001</c:v>
                </c:pt>
                <c:pt idx="150">
                  <c:v>-12.107393999999999</c:v>
                </c:pt>
                <c:pt idx="151">
                  <c:v>-12.466637</c:v>
                </c:pt>
                <c:pt idx="152">
                  <c:v>-12.905813</c:v>
                </c:pt>
                <c:pt idx="153">
                  <c:v>-13.408153</c:v>
                </c:pt>
                <c:pt idx="154">
                  <c:v>-13.991699000000001</c:v>
                </c:pt>
                <c:pt idx="155">
                  <c:v>-14.639290000000001</c:v>
                </c:pt>
                <c:pt idx="156">
                  <c:v>-15.338537000000001</c:v>
                </c:pt>
                <c:pt idx="157">
                  <c:v>-15.996478</c:v>
                </c:pt>
                <c:pt idx="158">
                  <c:v>-16.621853000000002</c:v>
                </c:pt>
                <c:pt idx="159">
                  <c:v>-17.160914999999999</c:v>
                </c:pt>
                <c:pt idx="160">
                  <c:v>-17.589804000000001</c:v>
                </c:pt>
                <c:pt idx="161">
                  <c:v>-17.872962999999999</c:v>
                </c:pt>
                <c:pt idx="162">
                  <c:v>-17.994683999999999</c:v>
                </c:pt>
                <c:pt idx="163">
                  <c:v>-17.934646999999998</c:v>
                </c:pt>
                <c:pt idx="164">
                  <c:v>-17.702494000000002</c:v>
                </c:pt>
                <c:pt idx="165">
                  <c:v>-17.305392999999999</c:v>
                </c:pt>
                <c:pt idx="166">
                  <c:v>-16.815020000000001</c:v>
                </c:pt>
                <c:pt idx="167">
                  <c:v>-16.233153999999999</c:v>
                </c:pt>
                <c:pt idx="168">
                  <c:v>-15.572642999999999</c:v>
                </c:pt>
                <c:pt idx="169">
                  <c:v>-14.882967000000001</c:v>
                </c:pt>
                <c:pt idx="170">
                  <c:v>-14.208416</c:v>
                </c:pt>
                <c:pt idx="171">
                  <c:v>-13.550860999999999</c:v>
                </c:pt>
                <c:pt idx="172">
                  <c:v>-12.923325999999999</c:v>
                </c:pt>
                <c:pt idx="173">
                  <c:v>-12.340434999999999</c:v>
                </c:pt>
                <c:pt idx="174">
                  <c:v>-11.796268</c:v>
                </c:pt>
                <c:pt idx="175">
                  <c:v>-11.287566</c:v>
                </c:pt>
                <c:pt idx="176">
                  <c:v>-10.796429</c:v>
                </c:pt>
                <c:pt idx="177">
                  <c:v>-10.355767999999999</c:v>
                </c:pt>
                <c:pt idx="178">
                  <c:v>-9.9363317000000002</c:v>
                </c:pt>
                <c:pt idx="179">
                  <c:v>-9.5262270000000004</c:v>
                </c:pt>
                <c:pt idx="180">
                  <c:v>-9.1542101000000002</c:v>
                </c:pt>
                <c:pt idx="181">
                  <c:v>-8.8133353999999997</c:v>
                </c:pt>
                <c:pt idx="182">
                  <c:v>-8.4787759999999999</c:v>
                </c:pt>
                <c:pt idx="183">
                  <c:v>-8.1601601000000006</c:v>
                </c:pt>
                <c:pt idx="184">
                  <c:v>-7.8590894000000002</c:v>
                </c:pt>
                <c:pt idx="185">
                  <c:v>-7.5805521000000002</c:v>
                </c:pt>
                <c:pt idx="186">
                  <c:v>-7.3127966000000004</c:v>
                </c:pt>
                <c:pt idx="187">
                  <c:v>-7.0642157000000001</c:v>
                </c:pt>
                <c:pt idx="188">
                  <c:v>-6.8255261999999997</c:v>
                </c:pt>
                <c:pt idx="189">
                  <c:v>-6.6000699999999997</c:v>
                </c:pt>
                <c:pt idx="190">
                  <c:v>-6.3716469</c:v>
                </c:pt>
                <c:pt idx="191">
                  <c:v>-6.1793313000000003</c:v>
                </c:pt>
                <c:pt idx="192">
                  <c:v>-5.9833531000000004</c:v>
                </c:pt>
                <c:pt idx="193">
                  <c:v>-5.8121141999999999</c:v>
                </c:pt>
                <c:pt idx="194">
                  <c:v>-5.6413827000000003</c:v>
                </c:pt>
                <c:pt idx="195">
                  <c:v>-5.4827823999999996</c:v>
                </c:pt>
                <c:pt idx="196">
                  <c:v>-5.3504677000000003</c:v>
                </c:pt>
                <c:pt idx="197">
                  <c:v>-5.2350162999999998</c:v>
                </c:pt>
                <c:pt idx="198">
                  <c:v>-5.1404490000000003</c:v>
                </c:pt>
                <c:pt idx="199">
                  <c:v>-5.0770496999999999</c:v>
                </c:pt>
                <c:pt idx="200">
                  <c:v>-5.0122856999999996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6-42DE-AF15-8511D3A28A20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-1.1818230999999999</c:v>
                </c:pt>
                <c:pt idx="1">
                  <c:v>-1.2649518</c:v>
                </c:pt>
                <c:pt idx="2">
                  <c:v>-1.3762285000000001</c:v>
                </c:pt>
                <c:pt idx="3">
                  <c:v>-1.5140720999999999</c:v>
                </c:pt>
                <c:pt idx="4">
                  <c:v>-1.6960983999999999</c:v>
                </c:pt>
                <c:pt idx="5">
                  <c:v>-1.9385465</c:v>
                </c:pt>
                <c:pt idx="6">
                  <c:v>-2.2406263000000002</c:v>
                </c:pt>
                <c:pt idx="7">
                  <c:v>-2.6380131000000002</c:v>
                </c:pt>
                <c:pt idx="8">
                  <c:v>-3.1681249</c:v>
                </c:pt>
                <c:pt idx="9">
                  <c:v>-3.8979564</c:v>
                </c:pt>
                <c:pt idx="10">
                  <c:v>-4.8800755000000002</c:v>
                </c:pt>
                <c:pt idx="11">
                  <c:v>-6.1839933</c:v>
                </c:pt>
                <c:pt idx="12">
                  <c:v>-7.8756003000000003</c:v>
                </c:pt>
                <c:pt idx="13">
                  <c:v>-9.3531790000000008</c:v>
                </c:pt>
                <c:pt idx="14">
                  <c:v>-10.555882</c:v>
                </c:pt>
                <c:pt idx="15">
                  <c:v>-11.496128000000001</c:v>
                </c:pt>
                <c:pt idx="16">
                  <c:v>-12.190515</c:v>
                </c:pt>
                <c:pt idx="17">
                  <c:v>-12.642545</c:v>
                </c:pt>
                <c:pt idx="18">
                  <c:v>-12.80086</c:v>
                </c:pt>
                <c:pt idx="19">
                  <c:v>-12.650728000000001</c:v>
                </c:pt>
                <c:pt idx="20">
                  <c:v>-12.126303999999999</c:v>
                </c:pt>
                <c:pt idx="21">
                  <c:v>-11.171054</c:v>
                </c:pt>
                <c:pt idx="22">
                  <c:v>-10.390383</c:v>
                </c:pt>
                <c:pt idx="23">
                  <c:v>-9.8264542000000006</c:v>
                </c:pt>
                <c:pt idx="24">
                  <c:v>-9.4787263999999993</c:v>
                </c:pt>
                <c:pt idx="25">
                  <c:v>-9.2781610000000008</c:v>
                </c:pt>
                <c:pt idx="26">
                  <c:v>-9.1905870000000007</c:v>
                </c:pt>
                <c:pt idx="27">
                  <c:v>-9.2092924000000007</c:v>
                </c:pt>
                <c:pt idx="28">
                  <c:v>-9.2993565</c:v>
                </c:pt>
                <c:pt idx="29">
                  <c:v>-9.4550704999999997</c:v>
                </c:pt>
                <c:pt idx="30">
                  <c:v>-9.6721991999999997</c:v>
                </c:pt>
                <c:pt idx="31">
                  <c:v>-9.9347981999999995</c:v>
                </c:pt>
                <c:pt idx="32">
                  <c:v>-10.244389999999999</c:v>
                </c:pt>
                <c:pt idx="33">
                  <c:v>-10.583785000000001</c:v>
                </c:pt>
                <c:pt idx="34">
                  <c:v>-10.958019999999999</c:v>
                </c:pt>
                <c:pt idx="35">
                  <c:v>-11.356204</c:v>
                </c:pt>
                <c:pt idx="36">
                  <c:v>-11.781437</c:v>
                </c:pt>
                <c:pt idx="37">
                  <c:v>-12.210704</c:v>
                </c:pt>
                <c:pt idx="38">
                  <c:v>-12.649055000000001</c:v>
                </c:pt>
                <c:pt idx="39">
                  <c:v>-13.086335</c:v>
                </c:pt>
                <c:pt idx="40">
                  <c:v>-13.502300999999999</c:v>
                </c:pt>
                <c:pt idx="41">
                  <c:v>-13.898688999999999</c:v>
                </c:pt>
                <c:pt idx="42">
                  <c:v>-14.242979999999999</c:v>
                </c:pt>
                <c:pt idx="43">
                  <c:v>-14.536743</c:v>
                </c:pt>
                <c:pt idx="44">
                  <c:v>-14.767379</c:v>
                </c:pt>
                <c:pt idx="45">
                  <c:v>-14.922649</c:v>
                </c:pt>
                <c:pt idx="46">
                  <c:v>-15.010379</c:v>
                </c:pt>
                <c:pt idx="47">
                  <c:v>-15.009154000000001</c:v>
                </c:pt>
                <c:pt idx="48">
                  <c:v>-14.924896</c:v>
                </c:pt>
                <c:pt idx="49">
                  <c:v>-14.761741000000001</c:v>
                </c:pt>
                <c:pt idx="50">
                  <c:v>-14.521523999999999</c:v>
                </c:pt>
                <c:pt idx="51">
                  <c:v>-14.232022000000001</c:v>
                </c:pt>
                <c:pt idx="52">
                  <c:v>-13.908282</c:v>
                </c:pt>
                <c:pt idx="53">
                  <c:v>-13.566076000000001</c:v>
                </c:pt>
                <c:pt idx="54">
                  <c:v>-13.213063999999999</c:v>
                </c:pt>
                <c:pt idx="55">
                  <c:v>-12.852437999999999</c:v>
                </c:pt>
                <c:pt idx="56">
                  <c:v>-12.500161</c:v>
                </c:pt>
                <c:pt idx="57">
                  <c:v>-12.164783999999999</c:v>
                </c:pt>
                <c:pt idx="58">
                  <c:v>-11.850626</c:v>
                </c:pt>
                <c:pt idx="59">
                  <c:v>-11.559799</c:v>
                </c:pt>
                <c:pt idx="60">
                  <c:v>-11.294930000000001</c:v>
                </c:pt>
                <c:pt idx="61">
                  <c:v>-11.042317000000001</c:v>
                </c:pt>
                <c:pt idx="62">
                  <c:v>-10.788971999999999</c:v>
                </c:pt>
                <c:pt idx="63">
                  <c:v>-10.537266000000001</c:v>
                </c:pt>
                <c:pt idx="64">
                  <c:v>-10.288838</c:v>
                </c:pt>
                <c:pt idx="65">
                  <c:v>-10.037889</c:v>
                </c:pt>
                <c:pt idx="66">
                  <c:v>-9.7807531000000001</c:v>
                </c:pt>
                <c:pt idx="67">
                  <c:v>-9.5163592999999995</c:v>
                </c:pt>
                <c:pt idx="68">
                  <c:v>-9.2607926999999997</c:v>
                </c:pt>
                <c:pt idx="69">
                  <c:v>-8.9897375000000004</c:v>
                </c:pt>
                <c:pt idx="70">
                  <c:v>-8.721406</c:v>
                </c:pt>
                <c:pt idx="71">
                  <c:v>-8.4766463999999999</c:v>
                </c:pt>
                <c:pt idx="72">
                  <c:v>-8.2451115000000001</c:v>
                </c:pt>
                <c:pt idx="73">
                  <c:v>-8.0225077000000002</c:v>
                </c:pt>
                <c:pt idx="74">
                  <c:v>-7.8198923999999996</c:v>
                </c:pt>
                <c:pt idx="75">
                  <c:v>-7.6365046999999997</c:v>
                </c:pt>
                <c:pt idx="76">
                  <c:v>-7.4795116999999998</c:v>
                </c:pt>
                <c:pt idx="77">
                  <c:v>-7.3307580999999997</c:v>
                </c:pt>
                <c:pt idx="78">
                  <c:v>-7.2101078000000003</c:v>
                </c:pt>
                <c:pt idx="79">
                  <c:v>-7.1128692999999998</c:v>
                </c:pt>
                <c:pt idx="80">
                  <c:v>-7.0297679999999998</c:v>
                </c:pt>
                <c:pt idx="81">
                  <c:v>-6.9577207999999997</c:v>
                </c:pt>
                <c:pt idx="82">
                  <c:v>-6.9107833000000003</c:v>
                </c:pt>
                <c:pt idx="83">
                  <c:v>-6.8804521999999997</c:v>
                </c:pt>
                <c:pt idx="84">
                  <c:v>-6.8697920000000003</c:v>
                </c:pt>
                <c:pt idx="85">
                  <c:v>-6.8802022999999997</c:v>
                </c:pt>
                <c:pt idx="86">
                  <c:v>-6.9067793000000002</c:v>
                </c:pt>
                <c:pt idx="87">
                  <c:v>-6.9600296000000004</c:v>
                </c:pt>
                <c:pt idx="88">
                  <c:v>-7.0343131999999997</c:v>
                </c:pt>
                <c:pt idx="89">
                  <c:v>-7.1194157999999996</c:v>
                </c:pt>
                <c:pt idx="90">
                  <c:v>-7.2290025</c:v>
                </c:pt>
                <c:pt idx="91">
                  <c:v>-7.3531016999999999</c:v>
                </c:pt>
                <c:pt idx="92">
                  <c:v>-7.4891538999999998</c:v>
                </c:pt>
                <c:pt idx="93">
                  <c:v>-7.6293502000000002</c:v>
                </c:pt>
                <c:pt idx="94">
                  <c:v>-7.7747164</c:v>
                </c:pt>
                <c:pt idx="95">
                  <c:v>-7.9279351</c:v>
                </c:pt>
                <c:pt idx="96">
                  <c:v>-8.0702867999999999</c:v>
                </c:pt>
                <c:pt idx="97">
                  <c:v>-8.2054319000000007</c:v>
                </c:pt>
                <c:pt idx="98">
                  <c:v>-8.3446683999999998</c:v>
                </c:pt>
                <c:pt idx="99">
                  <c:v>-8.4928378999999996</c:v>
                </c:pt>
                <c:pt idx="100">
                  <c:v>-8.6351604000000002</c:v>
                </c:pt>
                <c:pt idx="101">
                  <c:v>-8.7884206999999996</c:v>
                </c:pt>
                <c:pt idx="102">
                  <c:v>-8.9491606000000008</c:v>
                </c:pt>
                <c:pt idx="103">
                  <c:v>-9.1265201999999999</c:v>
                </c:pt>
                <c:pt idx="104">
                  <c:v>-9.3059759</c:v>
                </c:pt>
                <c:pt idx="105">
                  <c:v>-9.4999608999999996</c:v>
                </c:pt>
                <c:pt idx="106">
                  <c:v>-9.7061013999999997</c:v>
                </c:pt>
                <c:pt idx="107">
                  <c:v>-9.9177970999999996</c:v>
                </c:pt>
                <c:pt idx="108">
                  <c:v>-10.130829</c:v>
                </c:pt>
                <c:pt idx="109">
                  <c:v>-10.338668999999999</c:v>
                </c:pt>
                <c:pt idx="110">
                  <c:v>-10.534374</c:v>
                </c:pt>
                <c:pt idx="111">
                  <c:v>-10.727791</c:v>
                </c:pt>
                <c:pt idx="112">
                  <c:v>-10.918632000000001</c:v>
                </c:pt>
                <c:pt idx="113">
                  <c:v>-11.092772</c:v>
                </c:pt>
                <c:pt idx="114">
                  <c:v>-11.238277</c:v>
                </c:pt>
                <c:pt idx="115">
                  <c:v>-11.373974</c:v>
                </c:pt>
                <c:pt idx="116">
                  <c:v>-11.486713999999999</c:v>
                </c:pt>
                <c:pt idx="117">
                  <c:v>-11.557299</c:v>
                </c:pt>
                <c:pt idx="118">
                  <c:v>-11.610369</c:v>
                </c:pt>
                <c:pt idx="119">
                  <c:v>-11.638672</c:v>
                </c:pt>
                <c:pt idx="120">
                  <c:v>-11.636355</c:v>
                </c:pt>
                <c:pt idx="121">
                  <c:v>-11.60937</c:v>
                </c:pt>
                <c:pt idx="122">
                  <c:v>-11.548036</c:v>
                </c:pt>
                <c:pt idx="123">
                  <c:v>-11.488969000000001</c:v>
                </c:pt>
                <c:pt idx="124">
                  <c:v>-11.384933</c:v>
                </c:pt>
                <c:pt idx="125">
                  <c:v>-11.294729</c:v>
                </c:pt>
                <c:pt idx="126">
                  <c:v>-11.176463</c:v>
                </c:pt>
                <c:pt idx="127">
                  <c:v>-11.055963999999999</c:v>
                </c:pt>
                <c:pt idx="128">
                  <c:v>-10.906751999999999</c:v>
                </c:pt>
                <c:pt idx="129">
                  <c:v>-10.779024</c:v>
                </c:pt>
                <c:pt idx="130">
                  <c:v>-10.628912</c:v>
                </c:pt>
                <c:pt idx="131">
                  <c:v>-10.491027000000001</c:v>
                </c:pt>
                <c:pt idx="132">
                  <c:v>-10.32794</c:v>
                </c:pt>
                <c:pt idx="133">
                  <c:v>-10.183412000000001</c:v>
                </c:pt>
                <c:pt idx="134">
                  <c:v>-10.027286</c:v>
                </c:pt>
                <c:pt idx="135">
                  <c:v>-9.8880757999999993</c:v>
                </c:pt>
                <c:pt idx="136">
                  <c:v>-9.7627124999999992</c:v>
                </c:pt>
                <c:pt idx="137">
                  <c:v>-9.6542253000000002</c:v>
                </c:pt>
                <c:pt idx="138">
                  <c:v>-9.5528822000000009</c:v>
                </c:pt>
                <c:pt idx="139">
                  <c:v>-9.4489584000000004</c:v>
                </c:pt>
                <c:pt idx="140">
                  <c:v>-9.3781309000000004</c:v>
                </c:pt>
                <c:pt idx="141">
                  <c:v>-9.3301239000000002</c:v>
                </c:pt>
                <c:pt idx="142">
                  <c:v>-9.2951344999999996</c:v>
                </c:pt>
                <c:pt idx="143">
                  <c:v>-9.2528658000000004</c:v>
                </c:pt>
                <c:pt idx="144">
                  <c:v>-9.2376021999999995</c:v>
                </c:pt>
                <c:pt idx="145">
                  <c:v>-9.2239819000000001</c:v>
                </c:pt>
                <c:pt idx="146">
                  <c:v>-9.2374668</c:v>
                </c:pt>
                <c:pt idx="147">
                  <c:v>-9.2436732999999993</c:v>
                </c:pt>
                <c:pt idx="148">
                  <c:v>-9.2899636999999995</c:v>
                </c:pt>
                <c:pt idx="149">
                  <c:v>-9.3544158999999993</c:v>
                </c:pt>
                <c:pt idx="150">
                  <c:v>-9.4492331000000007</c:v>
                </c:pt>
                <c:pt idx="151">
                  <c:v>-9.5766639999999992</c:v>
                </c:pt>
                <c:pt idx="152">
                  <c:v>-9.7550898000000004</c:v>
                </c:pt>
                <c:pt idx="153">
                  <c:v>-9.9763374000000002</c:v>
                </c:pt>
                <c:pt idx="154">
                  <c:v>-10.248213</c:v>
                </c:pt>
                <c:pt idx="155">
                  <c:v>-10.563942000000001</c:v>
                </c:pt>
                <c:pt idx="156">
                  <c:v>-10.920912</c:v>
                </c:pt>
                <c:pt idx="157">
                  <c:v>-11.287613</c:v>
                </c:pt>
                <c:pt idx="158">
                  <c:v>-11.671656</c:v>
                </c:pt>
                <c:pt idx="159">
                  <c:v>-12.066268000000001</c:v>
                </c:pt>
                <c:pt idx="160">
                  <c:v>-12.430747999999999</c:v>
                </c:pt>
                <c:pt idx="161">
                  <c:v>-12.754559</c:v>
                </c:pt>
                <c:pt idx="162">
                  <c:v>-13.031972</c:v>
                </c:pt>
                <c:pt idx="163">
                  <c:v>-13.232794999999999</c:v>
                </c:pt>
                <c:pt idx="164">
                  <c:v>-13.347383000000001</c:v>
                </c:pt>
                <c:pt idx="165">
                  <c:v>-13.369467</c:v>
                </c:pt>
                <c:pt idx="166">
                  <c:v>-13.346446</c:v>
                </c:pt>
                <c:pt idx="167">
                  <c:v>-13.205336000000001</c:v>
                </c:pt>
                <c:pt idx="168">
                  <c:v>-12.965657</c:v>
                </c:pt>
                <c:pt idx="169">
                  <c:v>-12.658861999999999</c:v>
                </c:pt>
                <c:pt idx="170">
                  <c:v>-12.321823</c:v>
                </c:pt>
                <c:pt idx="171">
                  <c:v>-11.93529</c:v>
                </c:pt>
                <c:pt idx="172">
                  <c:v>-11.497030000000001</c:v>
                </c:pt>
                <c:pt idx="173">
                  <c:v>-11.064641999999999</c:v>
                </c:pt>
                <c:pt idx="174">
                  <c:v>-10.626139999999999</c:v>
                </c:pt>
                <c:pt idx="175">
                  <c:v>-10.180923</c:v>
                </c:pt>
                <c:pt idx="176">
                  <c:v>-9.7576494</c:v>
                </c:pt>
                <c:pt idx="177">
                  <c:v>-9.3493452000000001</c:v>
                </c:pt>
                <c:pt idx="178">
                  <c:v>-8.9798889000000006</c:v>
                </c:pt>
                <c:pt idx="179">
                  <c:v>-8.6150341000000008</c:v>
                </c:pt>
                <c:pt idx="180">
                  <c:v>-8.2665386000000005</c:v>
                </c:pt>
                <c:pt idx="181">
                  <c:v>-7.9809051000000002</c:v>
                </c:pt>
                <c:pt idx="182">
                  <c:v>-7.6869110999999997</c:v>
                </c:pt>
                <c:pt idx="183">
                  <c:v>-7.4259801000000003</c:v>
                </c:pt>
                <c:pt idx="184">
                  <c:v>-7.1687956000000002</c:v>
                </c:pt>
                <c:pt idx="185">
                  <c:v>-6.9328189</c:v>
                </c:pt>
                <c:pt idx="186">
                  <c:v>-6.7269411000000003</c:v>
                </c:pt>
                <c:pt idx="187">
                  <c:v>-6.5208019999999998</c:v>
                </c:pt>
                <c:pt idx="188">
                  <c:v>-6.3204245999999999</c:v>
                </c:pt>
                <c:pt idx="189">
                  <c:v>-6.1307454000000003</c:v>
                </c:pt>
                <c:pt idx="190">
                  <c:v>-5.9272361</c:v>
                </c:pt>
                <c:pt idx="191">
                  <c:v>-5.7662047999999997</c:v>
                </c:pt>
                <c:pt idx="192">
                  <c:v>-5.5897756000000003</c:v>
                </c:pt>
                <c:pt idx="193">
                  <c:v>-5.4363378999999998</c:v>
                </c:pt>
                <c:pt idx="194">
                  <c:v>-5.2838162999999998</c:v>
                </c:pt>
                <c:pt idx="195">
                  <c:v>-5.1410384000000002</c:v>
                </c:pt>
                <c:pt idx="196">
                  <c:v>-5.0201925999999997</c:v>
                </c:pt>
                <c:pt idx="197">
                  <c:v>-4.9158654000000004</c:v>
                </c:pt>
                <c:pt idx="198">
                  <c:v>-4.8326864</c:v>
                </c:pt>
                <c:pt idx="199">
                  <c:v>-4.7780484999999997</c:v>
                </c:pt>
                <c:pt idx="200">
                  <c:v>-4.7206935999999997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6-42DE-AF15-8511D3A28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3104"/>
        <c:axId val="104705024"/>
      </c:scatterChart>
      <c:valAx>
        <c:axId val="104703104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705024"/>
        <c:crosses val="autoZero"/>
        <c:crossBetween val="midCat"/>
        <c:majorUnit val="2"/>
      </c:valAx>
      <c:valAx>
        <c:axId val="10470502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4703104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78119779971933"/>
          <c:y val="0.11959645669291341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-1.1862948</c:v>
                </c:pt>
                <c:pt idx="1">
                  <c:v>-1.264524</c:v>
                </c:pt>
                <c:pt idx="2">
                  <c:v>-1.3869298000000001</c:v>
                </c:pt>
                <c:pt idx="3">
                  <c:v>-1.5750215000000001</c:v>
                </c:pt>
                <c:pt idx="4">
                  <c:v>-1.8249053</c:v>
                </c:pt>
                <c:pt idx="5">
                  <c:v>-2.1366676999999998</c:v>
                </c:pt>
                <c:pt idx="6">
                  <c:v>-2.4975119000000001</c:v>
                </c:pt>
                <c:pt idx="7">
                  <c:v>-2.9074464</c:v>
                </c:pt>
                <c:pt idx="8">
                  <c:v>-3.3123505</c:v>
                </c:pt>
                <c:pt idx="9">
                  <c:v>-3.7265592000000001</c:v>
                </c:pt>
                <c:pt idx="10">
                  <c:v>-4.1256709000000003</c:v>
                </c:pt>
                <c:pt idx="11">
                  <c:v>-4.5318065000000001</c:v>
                </c:pt>
                <c:pt idx="12">
                  <c:v>-4.9185518999999998</c:v>
                </c:pt>
                <c:pt idx="13">
                  <c:v>-5.3283129000000002</c:v>
                </c:pt>
                <c:pt idx="14">
                  <c:v>-5.7114853999999999</c:v>
                </c:pt>
                <c:pt idx="15">
                  <c:v>-6.1224518000000003</c:v>
                </c:pt>
                <c:pt idx="16">
                  <c:v>-6.5296383000000002</c:v>
                </c:pt>
                <c:pt idx="17">
                  <c:v>-6.9564981000000001</c:v>
                </c:pt>
                <c:pt idx="18">
                  <c:v>-7.4300331999999996</c:v>
                </c:pt>
                <c:pt idx="19">
                  <c:v>-7.9260731</c:v>
                </c:pt>
                <c:pt idx="20">
                  <c:v>-8.4466105000000002</c:v>
                </c:pt>
                <c:pt idx="21">
                  <c:v>-8.9855289000000003</c:v>
                </c:pt>
                <c:pt idx="22">
                  <c:v>-9.5829600999999993</c:v>
                </c:pt>
                <c:pt idx="23">
                  <c:v>-10.168423000000001</c:v>
                </c:pt>
                <c:pt idx="24">
                  <c:v>-10.861737</c:v>
                </c:pt>
                <c:pt idx="25">
                  <c:v>-11.568508</c:v>
                </c:pt>
                <c:pt idx="26">
                  <c:v>-12.366020000000001</c:v>
                </c:pt>
                <c:pt idx="27">
                  <c:v>-13.151362000000001</c:v>
                </c:pt>
                <c:pt idx="28">
                  <c:v>-14.005903</c:v>
                </c:pt>
                <c:pt idx="29">
                  <c:v>-14.858809000000001</c:v>
                </c:pt>
                <c:pt idx="30">
                  <c:v>-15.767135</c:v>
                </c:pt>
                <c:pt idx="31">
                  <c:v>-16.618030999999998</c:v>
                </c:pt>
                <c:pt idx="32">
                  <c:v>-17.479642999999999</c:v>
                </c:pt>
                <c:pt idx="33">
                  <c:v>-18.310659000000001</c:v>
                </c:pt>
                <c:pt idx="34">
                  <c:v>-18.965610999999999</c:v>
                </c:pt>
                <c:pt idx="35">
                  <c:v>-19.472135999999999</c:v>
                </c:pt>
                <c:pt idx="36">
                  <c:v>-19.867177999999999</c:v>
                </c:pt>
                <c:pt idx="37">
                  <c:v>-20.066155999999999</c:v>
                </c:pt>
                <c:pt idx="38">
                  <c:v>-20.068583</c:v>
                </c:pt>
                <c:pt idx="39">
                  <c:v>-19.902643000000001</c:v>
                </c:pt>
                <c:pt idx="40">
                  <c:v>-19.576585999999999</c:v>
                </c:pt>
                <c:pt idx="41">
                  <c:v>-19.101742000000002</c:v>
                </c:pt>
                <c:pt idx="42">
                  <c:v>-18.571674000000002</c:v>
                </c:pt>
                <c:pt idx="43">
                  <c:v>-17.960356000000001</c:v>
                </c:pt>
                <c:pt idx="44">
                  <c:v>-17.410222999999998</c:v>
                </c:pt>
                <c:pt idx="45">
                  <c:v>-16.83399</c:v>
                </c:pt>
                <c:pt idx="46">
                  <c:v>-16.294163000000001</c:v>
                </c:pt>
                <c:pt idx="47">
                  <c:v>-15.760899</c:v>
                </c:pt>
                <c:pt idx="48">
                  <c:v>-15.213348</c:v>
                </c:pt>
                <c:pt idx="49">
                  <c:v>-14.676176</c:v>
                </c:pt>
                <c:pt idx="50">
                  <c:v>-14.195805999999999</c:v>
                </c:pt>
                <c:pt idx="51">
                  <c:v>-13.719132</c:v>
                </c:pt>
                <c:pt idx="52">
                  <c:v>-13.288288</c:v>
                </c:pt>
                <c:pt idx="53">
                  <c:v>-12.920763000000001</c:v>
                </c:pt>
                <c:pt idx="54">
                  <c:v>-12.585629000000001</c:v>
                </c:pt>
                <c:pt idx="55">
                  <c:v>-12.306585</c:v>
                </c:pt>
                <c:pt idx="56">
                  <c:v>-12.047153</c:v>
                </c:pt>
                <c:pt idx="57">
                  <c:v>-11.832091999999999</c:v>
                </c:pt>
                <c:pt idx="58">
                  <c:v>-11.693764</c:v>
                </c:pt>
                <c:pt idx="59">
                  <c:v>-11.579475</c:v>
                </c:pt>
                <c:pt idx="60">
                  <c:v>-11.500965000000001</c:v>
                </c:pt>
                <c:pt idx="61">
                  <c:v>-11.442854000000001</c:v>
                </c:pt>
                <c:pt idx="62">
                  <c:v>-11.348636000000001</c:v>
                </c:pt>
                <c:pt idx="63">
                  <c:v>-11.201077</c:v>
                </c:pt>
                <c:pt idx="64">
                  <c:v>-11.034908</c:v>
                </c:pt>
                <c:pt idx="65">
                  <c:v>-10.797575999999999</c:v>
                </c:pt>
                <c:pt idx="66">
                  <c:v>-10.575576999999999</c:v>
                </c:pt>
                <c:pt idx="67">
                  <c:v>-10.341713</c:v>
                </c:pt>
                <c:pt idx="68">
                  <c:v>-10.125282</c:v>
                </c:pt>
                <c:pt idx="69">
                  <c:v>-9.9031705999999993</c:v>
                </c:pt>
                <c:pt idx="70">
                  <c:v>-9.7239264999999993</c:v>
                </c:pt>
                <c:pt idx="71">
                  <c:v>-9.5360279000000006</c:v>
                </c:pt>
                <c:pt idx="72">
                  <c:v>-9.3739518999999998</c:v>
                </c:pt>
                <c:pt idx="73">
                  <c:v>-9.2267159999999997</c:v>
                </c:pt>
                <c:pt idx="74">
                  <c:v>-9.1013269000000001</c:v>
                </c:pt>
                <c:pt idx="75">
                  <c:v>-8.9902467999999995</c:v>
                </c:pt>
                <c:pt idx="76">
                  <c:v>-8.9136524000000001</c:v>
                </c:pt>
                <c:pt idx="77">
                  <c:v>-8.8592891999999992</c:v>
                </c:pt>
                <c:pt idx="78">
                  <c:v>-8.8311700999999996</c:v>
                </c:pt>
                <c:pt idx="79">
                  <c:v>-8.8228092</c:v>
                </c:pt>
                <c:pt idx="80">
                  <c:v>-8.8427819999999997</c:v>
                </c:pt>
                <c:pt idx="81">
                  <c:v>-8.8701972999999992</c:v>
                </c:pt>
                <c:pt idx="82">
                  <c:v>-8.8924704000000006</c:v>
                </c:pt>
                <c:pt idx="83">
                  <c:v>-8.9270344000000001</c:v>
                </c:pt>
                <c:pt idx="84">
                  <c:v>-8.9770699</c:v>
                </c:pt>
                <c:pt idx="85">
                  <c:v>-9.0376282000000003</c:v>
                </c:pt>
                <c:pt idx="86">
                  <c:v>-9.0870209000000006</c:v>
                </c:pt>
                <c:pt idx="87">
                  <c:v>-9.1636886999999998</c:v>
                </c:pt>
                <c:pt idx="88">
                  <c:v>-9.2235212000000004</c:v>
                </c:pt>
                <c:pt idx="89">
                  <c:v>-9.3049107000000006</c:v>
                </c:pt>
                <c:pt idx="90">
                  <c:v>-9.3679255999999995</c:v>
                </c:pt>
                <c:pt idx="91">
                  <c:v>-9.4809751999999996</c:v>
                </c:pt>
                <c:pt idx="92">
                  <c:v>-9.5978440999999997</c:v>
                </c:pt>
                <c:pt idx="93">
                  <c:v>-9.7186985000000004</c:v>
                </c:pt>
                <c:pt idx="94">
                  <c:v>-9.8611088000000002</c:v>
                </c:pt>
                <c:pt idx="95">
                  <c:v>-10.031594</c:v>
                </c:pt>
                <c:pt idx="96">
                  <c:v>-10.281644</c:v>
                </c:pt>
                <c:pt idx="97">
                  <c:v>-10.495452999999999</c:v>
                </c:pt>
                <c:pt idx="98">
                  <c:v>-10.778340999999999</c:v>
                </c:pt>
                <c:pt idx="99">
                  <c:v>-11.030996999999999</c:v>
                </c:pt>
                <c:pt idx="100">
                  <c:v>-11.341074000000001</c:v>
                </c:pt>
                <c:pt idx="101">
                  <c:v>-11.552115000000001</c:v>
                </c:pt>
                <c:pt idx="102">
                  <c:v>-11.842237000000001</c:v>
                </c:pt>
                <c:pt idx="103">
                  <c:v>-12.098318000000001</c:v>
                </c:pt>
                <c:pt idx="104">
                  <c:v>-12.409368000000001</c:v>
                </c:pt>
                <c:pt idx="105">
                  <c:v>-12.648251999999999</c:v>
                </c:pt>
                <c:pt idx="106">
                  <c:v>-12.937319</c:v>
                </c:pt>
                <c:pt idx="107">
                  <c:v>-13.302217000000001</c:v>
                </c:pt>
                <c:pt idx="108">
                  <c:v>-13.524319999999999</c:v>
                </c:pt>
                <c:pt idx="109">
                  <c:v>-13.675392</c:v>
                </c:pt>
                <c:pt idx="110">
                  <c:v>-13.733269</c:v>
                </c:pt>
                <c:pt idx="111">
                  <c:v>-13.822072</c:v>
                </c:pt>
                <c:pt idx="112">
                  <c:v>-13.715935</c:v>
                </c:pt>
                <c:pt idx="113">
                  <c:v>-13.723469</c:v>
                </c:pt>
                <c:pt idx="114">
                  <c:v>-13.712757999999999</c:v>
                </c:pt>
                <c:pt idx="115">
                  <c:v>-13.843446999999999</c:v>
                </c:pt>
                <c:pt idx="116">
                  <c:v>-13.867811</c:v>
                </c:pt>
                <c:pt idx="117">
                  <c:v>-13.915175</c:v>
                </c:pt>
                <c:pt idx="118">
                  <c:v>-14.015521</c:v>
                </c:pt>
                <c:pt idx="119">
                  <c:v>-14.076608999999999</c:v>
                </c:pt>
                <c:pt idx="120">
                  <c:v>-14.125247</c:v>
                </c:pt>
                <c:pt idx="121">
                  <c:v>-14.105176999999999</c:v>
                </c:pt>
                <c:pt idx="122">
                  <c:v>-14.212391</c:v>
                </c:pt>
                <c:pt idx="123">
                  <c:v>-14.210212</c:v>
                </c:pt>
                <c:pt idx="124">
                  <c:v>-14.241443</c:v>
                </c:pt>
                <c:pt idx="125">
                  <c:v>-14.207004</c:v>
                </c:pt>
                <c:pt idx="126">
                  <c:v>-14.213676</c:v>
                </c:pt>
                <c:pt idx="127">
                  <c:v>-14.148597000000001</c:v>
                </c:pt>
                <c:pt idx="128">
                  <c:v>-14.020505</c:v>
                </c:pt>
                <c:pt idx="129">
                  <c:v>-13.908267</c:v>
                </c:pt>
                <c:pt idx="130">
                  <c:v>-13.711008</c:v>
                </c:pt>
                <c:pt idx="131">
                  <c:v>-13.55097</c:v>
                </c:pt>
                <c:pt idx="132">
                  <c:v>-13.296704</c:v>
                </c:pt>
                <c:pt idx="133">
                  <c:v>-13.143962999999999</c:v>
                </c:pt>
                <c:pt idx="134">
                  <c:v>-12.96503</c:v>
                </c:pt>
                <c:pt idx="135">
                  <c:v>-12.85032</c:v>
                </c:pt>
                <c:pt idx="136">
                  <c:v>-12.721666000000001</c:v>
                </c:pt>
                <c:pt idx="137">
                  <c:v>-12.678872999999999</c:v>
                </c:pt>
                <c:pt idx="138">
                  <c:v>-12.651811</c:v>
                </c:pt>
                <c:pt idx="139">
                  <c:v>-12.687023</c:v>
                </c:pt>
                <c:pt idx="140">
                  <c:v>-12.738460999999999</c:v>
                </c:pt>
                <c:pt idx="141">
                  <c:v>-12.817152</c:v>
                </c:pt>
                <c:pt idx="142">
                  <c:v>-12.890744</c:v>
                </c:pt>
                <c:pt idx="143">
                  <c:v>-13.040050000000001</c:v>
                </c:pt>
                <c:pt idx="144">
                  <c:v>-13.034827999999999</c:v>
                </c:pt>
                <c:pt idx="145">
                  <c:v>-13.128871</c:v>
                </c:pt>
                <c:pt idx="146">
                  <c:v>-13.217648000000001</c:v>
                </c:pt>
                <c:pt idx="147">
                  <c:v>-13.317562000000001</c:v>
                </c:pt>
                <c:pt idx="148">
                  <c:v>-13.346394999999999</c:v>
                </c:pt>
                <c:pt idx="149">
                  <c:v>-13.535387999999999</c:v>
                </c:pt>
                <c:pt idx="150">
                  <c:v>-13.678915</c:v>
                </c:pt>
                <c:pt idx="151">
                  <c:v>-13.844154</c:v>
                </c:pt>
                <c:pt idx="152">
                  <c:v>-14.022681</c:v>
                </c:pt>
                <c:pt idx="153">
                  <c:v>-14.222533</c:v>
                </c:pt>
                <c:pt idx="154">
                  <c:v>-14.391092</c:v>
                </c:pt>
                <c:pt idx="155">
                  <c:v>-14.461452</c:v>
                </c:pt>
                <c:pt idx="156">
                  <c:v>-14.521464</c:v>
                </c:pt>
                <c:pt idx="157">
                  <c:v>-14.542681</c:v>
                </c:pt>
                <c:pt idx="158">
                  <c:v>-14.477881999999999</c:v>
                </c:pt>
                <c:pt idx="159">
                  <c:v>-14.345001</c:v>
                </c:pt>
                <c:pt idx="160">
                  <c:v>-14.251393</c:v>
                </c:pt>
                <c:pt idx="161">
                  <c:v>-14.086539</c:v>
                </c:pt>
                <c:pt idx="162">
                  <c:v>-13.849356999999999</c:v>
                </c:pt>
                <c:pt idx="163">
                  <c:v>-13.604810000000001</c:v>
                </c:pt>
                <c:pt idx="164">
                  <c:v>-13.379011999999999</c:v>
                </c:pt>
                <c:pt idx="165">
                  <c:v>-13.072285000000001</c:v>
                </c:pt>
                <c:pt idx="166">
                  <c:v>-12.788608999999999</c:v>
                </c:pt>
                <c:pt idx="167">
                  <c:v>-12.475872000000001</c:v>
                </c:pt>
                <c:pt idx="168">
                  <c:v>-12.156129</c:v>
                </c:pt>
                <c:pt idx="169">
                  <c:v>-11.80519</c:v>
                </c:pt>
                <c:pt idx="170">
                  <c:v>-11.455982000000001</c:v>
                </c:pt>
                <c:pt idx="171">
                  <c:v>-11.063169</c:v>
                </c:pt>
                <c:pt idx="172">
                  <c:v>-10.702647000000001</c:v>
                </c:pt>
                <c:pt idx="173">
                  <c:v>-10.3507</c:v>
                </c:pt>
                <c:pt idx="174">
                  <c:v>-10.042584</c:v>
                </c:pt>
                <c:pt idx="175">
                  <c:v>-9.7482413999999995</c:v>
                </c:pt>
                <c:pt idx="176">
                  <c:v>-9.4873829000000001</c:v>
                </c:pt>
                <c:pt idx="177">
                  <c:v>-9.2449998999999998</c:v>
                </c:pt>
                <c:pt idx="178">
                  <c:v>-9.0165080999999994</c:v>
                </c:pt>
                <c:pt idx="179">
                  <c:v>-8.7129145000000001</c:v>
                </c:pt>
                <c:pt idx="180">
                  <c:v>-8.4912042999999997</c:v>
                </c:pt>
                <c:pt idx="181">
                  <c:v>-8.1891212000000007</c:v>
                </c:pt>
                <c:pt idx="182">
                  <c:v>-7.9105724999999998</c:v>
                </c:pt>
                <c:pt idx="183">
                  <c:v>-7.6138792000000004</c:v>
                </c:pt>
                <c:pt idx="184">
                  <c:v>-7.3682245999999996</c:v>
                </c:pt>
                <c:pt idx="185">
                  <c:v>-7.0612564000000004</c:v>
                </c:pt>
                <c:pt idx="186">
                  <c:v>-6.8057675</c:v>
                </c:pt>
                <c:pt idx="187">
                  <c:v>-6.5646405000000003</c:v>
                </c:pt>
                <c:pt idx="188">
                  <c:v>-6.3105102000000004</c:v>
                </c:pt>
                <c:pt idx="189">
                  <c:v>-6.0680880999999998</c:v>
                </c:pt>
                <c:pt idx="190">
                  <c:v>-5.8660892999999996</c:v>
                </c:pt>
                <c:pt idx="191">
                  <c:v>-5.6745438999999998</c:v>
                </c:pt>
                <c:pt idx="192">
                  <c:v>-5.4939875999999996</c:v>
                </c:pt>
                <c:pt idx="193">
                  <c:v>-5.3314047000000002</c:v>
                </c:pt>
                <c:pt idx="194">
                  <c:v>-5.1984715000000001</c:v>
                </c:pt>
                <c:pt idx="195">
                  <c:v>-5.0628672000000003</c:v>
                </c:pt>
                <c:pt idx="196">
                  <c:v>-4.9595485000000004</c:v>
                </c:pt>
                <c:pt idx="197">
                  <c:v>-4.8477354000000004</c:v>
                </c:pt>
                <c:pt idx="198">
                  <c:v>-4.7674265</c:v>
                </c:pt>
                <c:pt idx="199">
                  <c:v>-4.6929030000000003</c:v>
                </c:pt>
                <c:pt idx="200">
                  <c:v>-4.642436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6-4498-9E57-931330BB289A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2</c:v>
                </c:pt>
                <c:pt idx="1">
                  <c:v>2.0699999999999998</c:v>
                </c:pt>
                <c:pt idx="2">
                  <c:v>2.14</c:v>
                </c:pt>
                <c:pt idx="3">
                  <c:v>2.21</c:v>
                </c:pt>
                <c:pt idx="4">
                  <c:v>2.2799999999999998</c:v>
                </c:pt>
                <c:pt idx="5">
                  <c:v>2.35</c:v>
                </c:pt>
                <c:pt idx="6">
                  <c:v>2.42</c:v>
                </c:pt>
                <c:pt idx="7">
                  <c:v>2.4900000000000002</c:v>
                </c:pt>
                <c:pt idx="8">
                  <c:v>2.56</c:v>
                </c:pt>
                <c:pt idx="9">
                  <c:v>2.63</c:v>
                </c:pt>
                <c:pt idx="10">
                  <c:v>2.7</c:v>
                </c:pt>
                <c:pt idx="11">
                  <c:v>2.77</c:v>
                </c:pt>
                <c:pt idx="12">
                  <c:v>2.84</c:v>
                </c:pt>
                <c:pt idx="13">
                  <c:v>2.91</c:v>
                </c:pt>
                <c:pt idx="14">
                  <c:v>2.98</c:v>
                </c:pt>
                <c:pt idx="15">
                  <c:v>3.05</c:v>
                </c:pt>
                <c:pt idx="16">
                  <c:v>3.12</c:v>
                </c:pt>
                <c:pt idx="17">
                  <c:v>3.19</c:v>
                </c:pt>
                <c:pt idx="18">
                  <c:v>3.26</c:v>
                </c:pt>
                <c:pt idx="19">
                  <c:v>3.33</c:v>
                </c:pt>
                <c:pt idx="20">
                  <c:v>3.4</c:v>
                </c:pt>
                <c:pt idx="21">
                  <c:v>3.47</c:v>
                </c:pt>
                <c:pt idx="22">
                  <c:v>3.54</c:v>
                </c:pt>
                <c:pt idx="23">
                  <c:v>3.61</c:v>
                </c:pt>
                <c:pt idx="24">
                  <c:v>3.68</c:v>
                </c:pt>
                <c:pt idx="25">
                  <c:v>3.75</c:v>
                </c:pt>
                <c:pt idx="26">
                  <c:v>3.82</c:v>
                </c:pt>
                <c:pt idx="27">
                  <c:v>3.89</c:v>
                </c:pt>
                <c:pt idx="28">
                  <c:v>3.96</c:v>
                </c:pt>
                <c:pt idx="29">
                  <c:v>4.03</c:v>
                </c:pt>
                <c:pt idx="30">
                  <c:v>4.0999999999999996</c:v>
                </c:pt>
                <c:pt idx="31">
                  <c:v>4.17</c:v>
                </c:pt>
                <c:pt idx="32">
                  <c:v>4.24</c:v>
                </c:pt>
                <c:pt idx="33">
                  <c:v>4.3099999999999996</c:v>
                </c:pt>
                <c:pt idx="34">
                  <c:v>4.38</c:v>
                </c:pt>
                <c:pt idx="35">
                  <c:v>4.45</c:v>
                </c:pt>
                <c:pt idx="36">
                  <c:v>4.5199999999999996</c:v>
                </c:pt>
                <c:pt idx="37">
                  <c:v>4.59</c:v>
                </c:pt>
                <c:pt idx="38">
                  <c:v>4.66</c:v>
                </c:pt>
                <c:pt idx="39">
                  <c:v>4.7300000000000004</c:v>
                </c:pt>
                <c:pt idx="40">
                  <c:v>4.8</c:v>
                </c:pt>
                <c:pt idx="41">
                  <c:v>4.87</c:v>
                </c:pt>
                <c:pt idx="42">
                  <c:v>4.9400000000000004</c:v>
                </c:pt>
                <c:pt idx="43">
                  <c:v>5.01</c:v>
                </c:pt>
                <c:pt idx="44">
                  <c:v>5.08</c:v>
                </c:pt>
                <c:pt idx="45">
                  <c:v>5.15</c:v>
                </c:pt>
                <c:pt idx="46">
                  <c:v>5.22</c:v>
                </c:pt>
                <c:pt idx="47">
                  <c:v>5.29</c:v>
                </c:pt>
                <c:pt idx="48">
                  <c:v>5.36</c:v>
                </c:pt>
                <c:pt idx="49">
                  <c:v>5.43</c:v>
                </c:pt>
                <c:pt idx="50">
                  <c:v>5.5</c:v>
                </c:pt>
                <c:pt idx="51">
                  <c:v>5.57</c:v>
                </c:pt>
                <c:pt idx="52">
                  <c:v>5.64</c:v>
                </c:pt>
                <c:pt idx="53">
                  <c:v>5.71</c:v>
                </c:pt>
                <c:pt idx="54">
                  <c:v>5.78</c:v>
                </c:pt>
                <c:pt idx="55">
                  <c:v>5.85</c:v>
                </c:pt>
                <c:pt idx="56">
                  <c:v>5.92</c:v>
                </c:pt>
                <c:pt idx="57">
                  <c:v>5.99</c:v>
                </c:pt>
                <c:pt idx="58">
                  <c:v>6.06</c:v>
                </c:pt>
                <c:pt idx="59">
                  <c:v>6.13</c:v>
                </c:pt>
                <c:pt idx="60">
                  <c:v>6.2</c:v>
                </c:pt>
                <c:pt idx="61">
                  <c:v>6.27</c:v>
                </c:pt>
                <c:pt idx="62">
                  <c:v>6.34</c:v>
                </c:pt>
                <c:pt idx="63">
                  <c:v>6.41</c:v>
                </c:pt>
                <c:pt idx="64">
                  <c:v>6.48</c:v>
                </c:pt>
                <c:pt idx="65">
                  <c:v>6.55</c:v>
                </c:pt>
                <c:pt idx="66">
                  <c:v>6.62</c:v>
                </c:pt>
                <c:pt idx="67">
                  <c:v>6.69</c:v>
                </c:pt>
                <c:pt idx="68">
                  <c:v>6.76</c:v>
                </c:pt>
                <c:pt idx="69">
                  <c:v>6.83</c:v>
                </c:pt>
                <c:pt idx="70">
                  <c:v>6.9</c:v>
                </c:pt>
                <c:pt idx="71">
                  <c:v>6.97</c:v>
                </c:pt>
                <c:pt idx="72">
                  <c:v>7.04</c:v>
                </c:pt>
                <c:pt idx="73">
                  <c:v>7.11</c:v>
                </c:pt>
                <c:pt idx="74">
                  <c:v>7.18</c:v>
                </c:pt>
                <c:pt idx="75">
                  <c:v>7.25</c:v>
                </c:pt>
                <c:pt idx="76">
                  <c:v>7.32</c:v>
                </c:pt>
                <c:pt idx="77">
                  <c:v>7.39</c:v>
                </c:pt>
                <c:pt idx="78">
                  <c:v>7.46</c:v>
                </c:pt>
                <c:pt idx="79">
                  <c:v>7.53</c:v>
                </c:pt>
                <c:pt idx="80">
                  <c:v>7.6</c:v>
                </c:pt>
                <c:pt idx="81">
                  <c:v>7.67</c:v>
                </c:pt>
                <c:pt idx="82">
                  <c:v>7.74</c:v>
                </c:pt>
                <c:pt idx="83">
                  <c:v>7.81</c:v>
                </c:pt>
                <c:pt idx="84">
                  <c:v>7.88</c:v>
                </c:pt>
                <c:pt idx="85">
                  <c:v>7.95</c:v>
                </c:pt>
                <c:pt idx="86">
                  <c:v>8.02</c:v>
                </c:pt>
                <c:pt idx="87">
                  <c:v>8.09</c:v>
                </c:pt>
                <c:pt idx="88">
                  <c:v>8.16</c:v>
                </c:pt>
                <c:pt idx="89">
                  <c:v>8.23</c:v>
                </c:pt>
                <c:pt idx="90">
                  <c:v>8.3000000000000007</c:v>
                </c:pt>
                <c:pt idx="91">
                  <c:v>8.3699999999999992</c:v>
                </c:pt>
                <c:pt idx="92">
                  <c:v>8.44</c:v>
                </c:pt>
                <c:pt idx="93">
                  <c:v>8.51</c:v>
                </c:pt>
                <c:pt idx="94">
                  <c:v>8.58</c:v>
                </c:pt>
                <c:pt idx="95">
                  <c:v>8.65</c:v>
                </c:pt>
                <c:pt idx="96">
                  <c:v>8.7200000000000006</c:v>
                </c:pt>
                <c:pt idx="97">
                  <c:v>8.7899999999999991</c:v>
                </c:pt>
                <c:pt idx="98">
                  <c:v>8.86</c:v>
                </c:pt>
                <c:pt idx="99">
                  <c:v>8.93</c:v>
                </c:pt>
                <c:pt idx="100">
                  <c:v>9</c:v>
                </c:pt>
                <c:pt idx="101">
                  <c:v>9.07</c:v>
                </c:pt>
                <c:pt idx="102">
                  <c:v>9.14</c:v>
                </c:pt>
                <c:pt idx="103">
                  <c:v>9.2100000000000009</c:v>
                </c:pt>
                <c:pt idx="104">
                  <c:v>9.2799999999999994</c:v>
                </c:pt>
                <c:pt idx="105">
                  <c:v>9.35</c:v>
                </c:pt>
                <c:pt idx="106">
                  <c:v>9.42</c:v>
                </c:pt>
                <c:pt idx="107">
                  <c:v>9.49</c:v>
                </c:pt>
                <c:pt idx="108">
                  <c:v>9.56</c:v>
                </c:pt>
                <c:pt idx="109">
                  <c:v>9.6300000000000008</c:v>
                </c:pt>
                <c:pt idx="110">
                  <c:v>9.6999999999999993</c:v>
                </c:pt>
                <c:pt idx="111">
                  <c:v>9.77</c:v>
                </c:pt>
                <c:pt idx="112">
                  <c:v>9.84</c:v>
                </c:pt>
                <c:pt idx="113">
                  <c:v>9.91</c:v>
                </c:pt>
                <c:pt idx="114">
                  <c:v>9.98</c:v>
                </c:pt>
                <c:pt idx="115">
                  <c:v>10.050000000000001</c:v>
                </c:pt>
                <c:pt idx="116">
                  <c:v>10.119999999999999</c:v>
                </c:pt>
                <c:pt idx="117">
                  <c:v>10.19</c:v>
                </c:pt>
                <c:pt idx="118">
                  <c:v>10.26</c:v>
                </c:pt>
                <c:pt idx="119">
                  <c:v>10.33</c:v>
                </c:pt>
                <c:pt idx="120">
                  <c:v>10.4</c:v>
                </c:pt>
                <c:pt idx="121">
                  <c:v>10.47</c:v>
                </c:pt>
                <c:pt idx="122">
                  <c:v>10.54</c:v>
                </c:pt>
                <c:pt idx="123">
                  <c:v>10.61</c:v>
                </c:pt>
                <c:pt idx="124">
                  <c:v>10.68</c:v>
                </c:pt>
                <c:pt idx="125">
                  <c:v>10.75</c:v>
                </c:pt>
                <c:pt idx="126">
                  <c:v>10.82</c:v>
                </c:pt>
                <c:pt idx="127">
                  <c:v>10.89</c:v>
                </c:pt>
                <c:pt idx="128">
                  <c:v>10.96</c:v>
                </c:pt>
                <c:pt idx="129">
                  <c:v>11.03</c:v>
                </c:pt>
                <c:pt idx="130">
                  <c:v>11.1</c:v>
                </c:pt>
                <c:pt idx="131">
                  <c:v>11.17</c:v>
                </c:pt>
                <c:pt idx="132">
                  <c:v>11.24</c:v>
                </c:pt>
                <c:pt idx="133">
                  <c:v>11.31</c:v>
                </c:pt>
                <c:pt idx="134">
                  <c:v>11.38</c:v>
                </c:pt>
                <c:pt idx="135">
                  <c:v>11.45</c:v>
                </c:pt>
                <c:pt idx="136">
                  <c:v>11.52</c:v>
                </c:pt>
                <c:pt idx="137">
                  <c:v>11.59</c:v>
                </c:pt>
                <c:pt idx="138">
                  <c:v>11.66</c:v>
                </c:pt>
                <c:pt idx="139">
                  <c:v>11.73</c:v>
                </c:pt>
                <c:pt idx="140">
                  <c:v>11.8</c:v>
                </c:pt>
                <c:pt idx="141">
                  <c:v>11.87</c:v>
                </c:pt>
                <c:pt idx="142">
                  <c:v>11.94</c:v>
                </c:pt>
                <c:pt idx="143">
                  <c:v>12.01</c:v>
                </c:pt>
                <c:pt idx="144">
                  <c:v>12.08</c:v>
                </c:pt>
                <c:pt idx="145">
                  <c:v>12.15</c:v>
                </c:pt>
                <c:pt idx="146">
                  <c:v>12.22</c:v>
                </c:pt>
                <c:pt idx="147">
                  <c:v>12.29</c:v>
                </c:pt>
                <c:pt idx="148">
                  <c:v>12.36</c:v>
                </c:pt>
                <c:pt idx="149">
                  <c:v>12.43</c:v>
                </c:pt>
                <c:pt idx="150">
                  <c:v>12.5</c:v>
                </c:pt>
                <c:pt idx="151">
                  <c:v>12.57</c:v>
                </c:pt>
                <c:pt idx="152">
                  <c:v>12.64</c:v>
                </c:pt>
                <c:pt idx="153">
                  <c:v>12.71</c:v>
                </c:pt>
                <c:pt idx="154">
                  <c:v>12.78</c:v>
                </c:pt>
                <c:pt idx="155">
                  <c:v>12.85</c:v>
                </c:pt>
                <c:pt idx="156">
                  <c:v>12.92</c:v>
                </c:pt>
                <c:pt idx="157">
                  <c:v>12.99</c:v>
                </c:pt>
                <c:pt idx="158">
                  <c:v>13.06</c:v>
                </c:pt>
                <c:pt idx="159">
                  <c:v>13.13</c:v>
                </c:pt>
                <c:pt idx="160">
                  <c:v>13.2</c:v>
                </c:pt>
                <c:pt idx="161">
                  <c:v>13.27</c:v>
                </c:pt>
                <c:pt idx="162">
                  <c:v>13.34</c:v>
                </c:pt>
                <c:pt idx="163">
                  <c:v>13.41</c:v>
                </c:pt>
                <c:pt idx="164">
                  <c:v>13.48</c:v>
                </c:pt>
                <c:pt idx="165">
                  <c:v>13.55</c:v>
                </c:pt>
                <c:pt idx="166">
                  <c:v>13.62</c:v>
                </c:pt>
                <c:pt idx="167">
                  <c:v>13.69</c:v>
                </c:pt>
                <c:pt idx="168">
                  <c:v>13.76</c:v>
                </c:pt>
                <c:pt idx="169">
                  <c:v>13.83</c:v>
                </c:pt>
                <c:pt idx="170">
                  <c:v>13.9</c:v>
                </c:pt>
                <c:pt idx="171">
                  <c:v>13.97</c:v>
                </c:pt>
                <c:pt idx="172">
                  <c:v>14.04</c:v>
                </c:pt>
                <c:pt idx="173">
                  <c:v>14.11</c:v>
                </c:pt>
                <c:pt idx="174">
                  <c:v>14.18</c:v>
                </c:pt>
                <c:pt idx="175">
                  <c:v>14.25</c:v>
                </c:pt>
                <c:pt idx="176">
                  <c:v>14.32</c:v>
                </c:pt>
                <c:pt idx="177">
                  <c:v>14.39</c:v>
                </c:pt>
                <c:pt idx="178">
                  <c:v>14.46</c:v>
                </c:pt>
                <c:pt idx="179">
                  <c:v>14.53</c:v>
                </c:pt>
                <c:pt idx="180">
                  <c:v>14.6</c:v>
                </c:pt>
                <c:pt idx="181">
                  <c:v>14.67</c:v>
                </c:pt>
                <c:pt idx="182">
                  <c:v>14.74</c:v>
                </c:pt>
                <c:pt idx="183">
                  <c:v>14.81</c:v>
                </c:pt>
                <c:pt idx="184">
                  <c:v>14.88</c:v>
                </c:pt>
                <c:pt idx="185">
                  <c:v>14.95</c:v>
                </c:pt>
                <c:pt idx="186">
                  <c:v>15.02</c:v>
                </c:pt>
                <c:pt idx="187">
                  <c:v>15.09</c:v>
                </c:pt>
                <c:pt idx="188">
                  <c:v>15.16</c:v>
                </c:pt>
                <c:pt idx="189">
                  <c:v>15.23</c:v>
                </c:pt>
                <c:pt idx="190">
                  <c:v>15.3</c:v>
                </c:pt>
                <c:pt idx="191">
                  <c:v>15.37</c:v>
                </c:pt>
                <c:pt idx="192">
                  <c:v>15.44</c:v>
                </c:pt>
                <c:pt idx="193">
                  <c:v>15.51</c:v>
                </c:pt>
                <c:pt idx="194">
                  <c:v>15.58</c:v>
                </c:pt>
                <c:pt idx="195">
                  <c:v>15.65</c:v>
                </c:pt>
                <c:pt idx="196">
                  <c:v>15.72</c:v>
                </c:pt>
                <c:pt idx="197">
                  <c:v>15.79</c:v>
                </c:pt>
                <c:pt idx="198">
                  <c:v>15.86</c:v>
                </c:pt>
                <c:pt idx="199">
                  <c:v>15.93</c:v>
                </c:pt>
                <c:pt idx="200">
                  <c:v>16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-1.8558171000000001</c:v>
                </c:pt>
                <c:pt idx="1">
                  <c:v>-2.0588701</c:v>
                </c:pt>
                <c:pt idx="2">
                  <c:v>-2.3255534</c:v>
                </c:pt>
                <c:pt idx="3">
                  <c:v>-2.6491725000000002</c:v>
                </c:pt>
                <c:pt idx="4">
                  <c:v>-2.9440458</c:v>
                </c:pt>
                <c:pt idx="5">
                  <c:v>-3.2489851000000001</c:v>
                </c:pt>
                <c:pt idx="6">
                  <c:v>-3.5317557000000002</c:v>
                </c:pt>
                <c:pt idx="7">
                  <c:v>-3.8469671999999999</c:v>
                </c:pt>
                <c:pt idx="8">
                  <c:v>-4.1259832000000003</c:v>
                </c:pt>
                <c:pt idx="9">
                  <c:v>-4.4422993999999996</c:v>
                </c:pt>
                <c:pt idx="10">
                  <c:v>-4.7329907000000002</c:v>
                </c:pt>
                <c:pt idx="11">
                  <c:v>-5.0578951999999999</c:v>
                </c:pt>
                <c:pt idx="12">
                  <c:v>-5.3233031999999998</c:v>
                </c:pt>
                <c:pt idx="13">
                  <c:v>-5.6229949000000001</c:v>
                </c:pt>
                <c:pt idx="14">
                  <c:v>-5.8769673999999998</c:v>
                </c:pt>
                <c:pt idx="15">
                  <c:v>-6.1360450000000002</c:v>
                </c:pt>
                <c:pt idx="16">
                  <c:v>-6.4083705000000002</c:v>
                </c:pt>
                <c:pt idx="17">
                  <c:v>-6.6840177000000001</c:v>
                </c:pt>
                <c:pt idx="18">
                  <c:v>-6.9898638999999996</c:v>
                </c:pt>
                <c:pt idx="19">
                  <c:v>-7.2835855</c:v>
                </c:pt>
                <c:pt idx="20">
                  <c:v>-7.5924582000000003</c:v>
                </c:pt>
                <c:pt idx="21">
                  <c:v>-7.8381758000000001</c:v>
                </c:pt>
                <c:pt idx="22">
                  <c:v>-8.1352595999999995</c:v>
                </c:pt>
                <c:pt idx="23">
                  <c:v>-8.3866023999999992</c:v>
                </c:pt>
                <c:pt idx="24">
                  <c:v>-8.6634606999999999</c:v>
                </c:pt>
                <c:pt idx="25">
                  <c:v>-8.9503698000000007</c:v>
                </c:pt>
                <c:pt idx="26">
                  <c:v>-9.2272139000000006</c:v>
                </c:pt>
                <c:pt idx="27">
                  <c:v>-9.4849566999999997</c:v>
                </c:pt>
                <c:pt idx="28">
                  <c:v>-9.7398442999999997</c:v>
                </c:pt>
                <c:pt idx="29">
                  <c:v>-10.013192999999999</c:v>
                </c:pt>
                <c:pt idx="30">
                  <c:v>-10.277562</c:v>
                </c:pt>
                <c:pt idx="31">
                  <c:v>-10.525902</c:v>
                </c:pt>
                <c:pt idx="32">
                  <c:v>-10.784245</c:v>
                </c:pt>
                <c:pt idx="33">
                  <c:v>-11.04726</c:v>
                </c:pt>
                <c:pt idx="34">
                  <c:v>-11.294810999999999</c:v>
                </c:pt>
                <c:pt idx="35">
                  <c:v>-11.501355999999999</c:v>
                </c:pt>
                <c:pt idx="36">
                  <c:v>-11.793787</c:v>
                </c:pt>
                <c:pt idx="37">
                  <c:v>-12.060487999999999</c:v>
                </c:pt>
                <c:pt idx="38">
                  <c:v>-12.364694999999999</c:v>
                </c:pt>
                <c:pt idx="39">
                  <c:v>-12.620202000000001</c:v>
                </c:pt>
                <c:pt idx="40">
                  <c:v>-12.913114</c:v>
                </c:pt>
                <c:pt idx="41">
                  <c:v>-13.124597</c:v>
                </c:pt>
                <c:pt idx="42">
                  <c:v>-13.290889</c:v>
                </c:pt>
                <c:pt idx="43">
                  <c:v>-13.36173</c:v>
                </c:pt>
                <c:pt idx="44">
                  <c:v>-13.456564</c:v>
                </c:pt>
                <c:pt idx="45">
                  <c:v>-13.492927</c:v>
                </c:pt>
                <c:pt idx="46">
                  <c:v>-13.556903999999999</c:v>
                </c:pt>
                <c:pt idx="47">
                  <c:v>-13.618439</c:v>
                </c:pt>
                <c:pt idx="48">
                  <c:v>-13.718754000000001</c:v>
                </c:pt>
                <c:pt idx="49">
                  <c:v>-13.807941</c:v>
                </c:pt>
                <c:pt idx="50">
                  <c:v>-13.942119</c:v>
                </c:pt>
                <c:pt idx="51">
                  <c:v>-14.073005</c:v>
                </c:pt>
                <c:pt idx="52">
                  <c:v>-14.236283999999999</c:v>
                </c:pt>
                <c:pt idx="53">
                  <c:v>-14.407411</c:v>
                </c:pt>
                <c:pt idx="54">
                  <c:v>-14.581956</c:v>
                </c:pt>
                <c:pt idx="55">
                  <c:v>-14.750171999999999</c:v>
                </c:pt>
                <c:pt idx="56">
                  <c:v>-14.936994</c:v>
                </c:pt>
                <c:pt idx="57">
                  <c:v>-15.089613</c:v>
                </c:pt>
                <c:pt idx="58">
                  <c:v>-15.252247000000001</c:v>
                </c:pt>
                <c:pt idx="59">
                  <c:v>-15.380392000000001</c:v>
                </c:pt>
                <c:pt idx="60">
                  <c:v>-15.483893</c:v>
                </c:pt>
                <c:pt idx="61">
                  <c:v>-15.533614999999999</c:v>
                </c:pt>
                <c:pt idx="62">
                  <c:v>-15.562241</c:v>
                </c:pt>
                <c:pt idx="63">
                  <c:v>-15.560048999999999</c:v>
                </c:pt>
                <c:pt idx="64">
                  <c:v>-15.551005</c:v>
                </c:pt>
                <c:pt idx="65">
                  <c:v>-15.531693000000001</c:v>
                </c:pt>
                <c:pt idx="66">
                  <c:v>-15.470872999999999</c:v>
                </c:pt>
                <c:pt idx="67">
                  <c:v>-15.417586999999999</c:v>
                </c:pt>
                <c:pt idx="68">
                  <c:v>-15.316716</c:v>
                </c:pt>
                <c:pt idx="69">
                  <c:v>-15.170484</c:v>
                </c:pt>
                <c:pt idx="70">
                  <c:v>-15.025620999999999</c:v>
                </c:pt>
                <c:pt idx="71">
                  <c:v>-14.874082</c:v>
                </c:pt>
                <c:pt idx="72">
                  <c:v>-14.67484</c:v>
                </c:pt>
                <c:pt idx="73">
                  <c:v>-14.518053</c:v>
                </c:pt>
                <c:pt idx="74">
                  <c:v>-14.327564000000001</c:v>
                </c:pt>
                <c:pt idx="75">
                  <c:v>-14.177282</c:v>
                </c:pt>
                <c:pt idx="76">
                  <c:v>-14.02586</c:v>
                </c:pt>
                <c:pt idx="77">
                  <c:v>-13.887665</c:v>
                </c:pt>
                <c:pt idx="78">
                  <c:v>-13.734722</c:v>
                </c:pt>
                <c:pt idx="79">
                  <c:v>-13.61331</c:v>
                </c:pt>
                <c:pt idx="80">
                  <c:v>-13.376474999999999</c:v>
                </c:pt>
                <c:pt idx="81">
                  <c:v>-13.223604999999999</c:v>
                </c:pt>
                <c:pt idx="82">
                  <c:v>-13.061598</c:v>
                </c:pt>
                <c:pt idx="83">
                  <c:v>-12.86975</c:v>
                </c:pt>
                <c:pt idx="84">
                  <c:v>-12.788494999999999</c:v>
                </c:pt>
                <c:pt idx="85">
                  <c:v>-12.78853</c:v>
                </c:pt>
                <c:pt idx="86">
                  <c:v>-12.76463</c:v>
                </c:pt>
                <c:pt idx="87">
                  <c:v>-12.730643000000001</c:v>
                </c:pt>
                <c:pt idx="88">
                  <c:v>-12.700309000000001</c:v>
                </c:pt>
                <c:pt idx="89">
                  <c:v>-12.581936000000001</c:v>
                </c:pt>
                <c:pt idx="90">
                  <c:v>-12.391450000000001</c:v>
                </c:pt>
                <c:pt idx="91">
                  <c:v>-12.120359000000001</c:v>
                </c:pt>
                <c:pt idx="92">
                  <c:v>-11.896255</c:v>
                </c:pt>
                <c:pt idx="93">
                  <c:v>-11.630504</c:v>
                </c:pt>
                <c:pt idx="94">
                  <c:v>-11.350445000000001</c:v>
                </c:pt>
                <c:pt idx="95">
                  <c:v>-11.058964</c:v>
                </c:pt>
                <c:pt idx="96">
                  <c:v>-10.807707000000001</c:v>
                </c:pt>
                <c:pt idx="97">
                  <c:v>-10.520527</c:v>
                </c:pt>
                <c:pt idx="98">
                  <c:v>-10.261431999999999</c:v>
                </c:pt>
                <c:pt idx="99">
                  <c:v>-10.014733</c:v>
                </c:pt>
                <c:pt idx="100">
                  <c:v>-9.8332824999999993</c:v>
                </c:pt>
                <c:pt idx="101">
                  <c:v>-9.6441727000000004</c:v>
                </c:pt>
                <c:pt idx="102">
                  <c:v>-9.4972171999999997</c:v>
                </c:pt>
                <c:pt idx="103">
                  <c:v>-9.3641404999999995</c:v>
                </c:pt>
                <c:pt idx="104">
                  <c:v>-9.2735614999999996</c:v>
                </c:pt>
                <c:pt idx="105">
                  <c:v>-9.1759090000000008</c:v>
                </c:pt>
                <c:pt idx="106">
                  <c:v>-9.0967883999999994</c:v>
                </c:pt>
                <c:pt idx="107">
                  <c:v>-9.0157927999999998</c:v>
                </c:pt>
                <c:pt idx="108">
                  <c:v>-8.9516705999999999</c:v>
                </c:pt>
                <c:pt idx="109">
                  <c:v>-8.8883227999999992</c:v>
                </c:pt>
                <c:pt idx="110">
                  <c:v>-8.8184252000000001</c:v>
                </c:pt>
                <c:pt idx="111">
                  <c:v>-8.7744341000000006</c:v>
                </c:pt>
                <c:pt idx="112">
                  <c:v>-8.7319317000000005</c:v>
                </c:pt>
                <c:pt idx="113">
                  <c:v>-8.6961937000000002</c:v>
                </c:pt>
                <c:pt idx="114">
                  <c:v>-8.6493587000000005</c:v>
                </c:pt>
                <c:pt idx="115">
                  <c:v>-8.6188126</c:v>
                </c:pt>
                <c:pt idx="116">
                  <c:v>-8.5979595</c:v>
                </c:pt>
                <c:pt idx="117">
                  <c:v>-8.5828485000000008</c:v>
                </c:pt>
                <c:pt idx="118">
                  <c:v>-8.5845537000000007</c:v>
                </c:pt>
                <c:pt idx="119">
                  <c:v>-8.6077680999999995</c:v>
                </c:pt>
                <c:pt idx="120">
                  <c:v>-8.6526680000000002</c:v>
                </c:pt>
                <c:pt idx="121">
                  <c:v>-8.7071810000000003</c:v>
                </c:pt>
                <c:pt idx="122">
                  <c:v>-8.7740784000000005</c:v>
                </c:pt>
                <c:pt idx="123">
                  <c:v>-8.8600768999999993</c:v>
                </c:pt>
                <c:pt idx="124">
                  <c:v>-8.9579886999999996</c:v>
                </c:pt>
                <c:pt idx="125">
                  <c:v>-9.0681657999999992</c:v>
                </c:pt>
                <c:pt idx="126">
                  <c:v>-9.1990947999999992</c:v>
                </c:pt>
                <c:pt idx="127">
                  <c:v>-9.3440857000000008</c:v>
                </c:pt>
                <c:pt idx="128">
                  <c:v>-9.5244082999999993</c:v>
                </c:pt>
                <c:pt idx="129">
                  <c:v>-9.6992550000000008</c:v>
                </c:pt>
                <c:pt idx="130">
                  <c:v>-9.9147242999999996</c:v>
                </c:pt>
                <c:pt idx="131">
                  <c:v>-10.13381</c:v>
                </c:pt>
                <c:pt idx="132">
                  <c:v>-10.390492999999999</c:v>
                </c:pt>
                <c:pt idx="133">
                  <c:v>-10.656654</c:v>
                </c:pt>
                <c:pt idx="134">
                  <c:v>-10.975883</c:v>
                </c:pt>
                <c:pt idx="135">
                  <c:v>-11.294331</c:v>
                </c:pt>
                <c:pt idx="136">
                  <c:v>-11.655453</c:v>
                </c:pt>
                <c:pt idx="137">
                  <c:v>-12.056445999999999</c:v>
                </c:pt>
                <c:pt idx="138">
                  <c:v>-12.471018000000001</c:v>
                </c:pt>
                <c:pt idx="139">
                  <c:v>-12.921564999999999</c:v>
                </c:pt>
                <c:pt idx="140">
                  <c:v>-13.423648999999999</c:v>
                </c:pt>
                <c:pt idx="141">
                  <c:v>-13.929688000000001</c:v>
                </c:pt>
                <c:pt idx="142">
                  <c:v>-14.509129</c:v>
                </c:pt>
                <c:pt idx="143">
                  <c:v>-15.073017999999999</c:v>
                </c:pt>
                <c:pt idx="144">
                  <c:v>-15.75948</c:v>
                </c:pt>
                <c:pt idx="145">
                  <c:v>-16.417449999999999</c:v>
                </c:pt>
                <c:pt idx="146">
                  <c:v>-17.195705</c:v>
                </c:pt>
                <c:pt idx="147">
                  <c:v>-17.942174999999999</c:v>
                </c:pt>
                <c:pt idx="148">
                  <c:v>-18.686478000000001</c:v>
                </c:pt>
                <c:pt idx="149">
                  <c:v>-19.418415</c:v>
                </c:pt>
                <c:pt idx="150">
                  <c:v>-20.093831999999999</c:v>
                </c:pt>
                <c:pt idx="151">
                  <c:v>-20.636154000000001</c:v>
                </c:pt>
                <c:pt idx="152">
                  <c:v>-21.024363000000001</c:v>
                </c:pt>
                <c:pt idx="153">
                  <c:v>-21.253834000000001</c:v>
                </c:pt>
                <c:pt idx="154">
                  <c:v>-21.235427999999999</c:v>
                </c:pt>
                <c:pt idx="155">
                  <c:v>-21.133517999999999</c:v>
                </c:pt>
                <c:pt idx="156">
                  <c:v>-20.768127</c:v>
                </c:pt>
                <c:pt idx="157">
                  <c:v>-20.204111000000001</c:v>
                </c:pt>
                <c:pt idx="158">
                  <c:v>-19.672989000000001</c:v>
                </c:pt>
                <c:pt idx="159">
                  <c:v>-19.001546999999999</c:v>
                </c:pt>
                <c:pt idx="160">
                  <c:v>-18.139718999999999</c:v>
                </c:pt>
                <c:pt idx="161">
                  <c:v>-17.392778</c:v>
                </c:pt>
                <c:pt idx="162">
                  <c:v>-16.690752</c:v>
                </c:pt>
                <c:pt idx="163">
                  <c:v>-15.951082</c:v>
                </c:pt>
                <c:pt idx="164">
                  <c:v>-15.266945</c:v>
                </c:pt>
                <c:pt idx="165">
                  <c:v>-14.703837999999999</c:v>
                </c:pt>
                <c:pt idx="166">
                  <c:v>-14.145479</c:v>
                </c:pt>
                <c:pt idx="167">
                  <c:v>-13.616149999999999</c:v>
                </c:pt>
                <c:pt idx="168">
                  <c:v>-13.112741</c:v>
                </c:pt>
                <c:pt idx="169">
                  <c:v>-12.650499</c:v>
                </c:pt>
                <c:pt idx="170">
                  <c:v>-12.188497</c:v>
                </c:pt>
                <c:pt idx="171">
                  <c:v>-11.713127</c:v>
                </c:pt>
                <c:pt idx="172">
                  <c:v>-11.312756</c:v>
                </c:pt>
                <c:pt idx="173">
                  <c:v>-10.923131</c:v>
                </c:pt>
                <c:pt idx="174">
                  <c:v>-10.552312000000001</c:v>
                </c:pt>
                <c:pt idx="175">
                  <c:v>-10.220198</c:v>
                </c:pt>
                <c:pt idx="176">
                  <c:v>-9.8926677999999999</c:v>
                </c:pt>
                <c:pt idx="177">
                  <c:v>-9.5819425999999996</c:v>
                </c:pt>
                <c:pt idx="178">
                  <c:v>-9.2575607000000009</c:v>
                </c:pt>
                <c:pt idx="179">
                  <c:v>-8.8992585999999996</c:v>
                </c:pt>
                <c:pt idx="180">
                  <c:v>-8.6033278000000006</c:v>
                </c:pt>
                <c:pt idx="181">
                  <c:v>-8.2732258000000005</c:v>
                </c:pt>
                <c:pt idx="182">
                  <c:v>-7.9741945000000003</c:v>
                </c:pt>
                <c:pt idx="183">
                  <c:v>-7.6939701999999999</c:v>
                </c:pt>
                <c:pt idx="184">
                  <c:v>-7.4570765000000003</c:v>
                </c:pt>
                <c:pt idx="185">
                  <c:v>-7.1889938999999998</c:v>
                </c:pt>
                <c:pt idx="186">
                  <c:v>-6.9750733</c:v>
                </c:pt>
                <c:pt idx="187">
                  <c:v>-6.7663541</c:v>
                </c:pt>
                <c:pt idx="188">
                  <c:v>-6.5534644000000002</c:v>
                </c:pt>
                <c:pt idx="189">
                  <c:v>-6.3558478000000003</c:v>
                </c:pt>
                <c:pt idx="190">
                  <c:v>-6.189775</c:v>
                </c:pt>
                <c:pt idx="191">
                  <c:v>-6.0251551000000001</c:v>
                </c:pt>
                <c:pt idx="192">
                  <c:v>-5.8639412000000002</c:v>
                </c:pt>
                <c:pt idx="193">
                  <c:v>-5.7101110999999998</c:v>
                </c:pt>
                <c:pt idx="194">
                  <c:v>-5.5795393000000004</c:v>
                </c:pt>
                <c:pt idx="195">
                  <c:v>-5.4379949999999999</c:v>
                </c:pt>
                <c:pt idx="196">
                  <c:v>-5.3291278000000002</c:v>
                </c:pt>
                <c:pt idx="197">
                  <c:v>-5.2057886</c:v>
                </c:pt>
                <c:pt idx="198">
                  <c:v>-5.1121930999999998</c:v>
                </c:pt>
                <c:pt idx="199">
                  <c:v>-5.0241394000000001</c:v>
                </c:pt>
                <c:pt idx="200">
                  <c:v>-4.9637298999999997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B6-4498-9E57-931330BB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1584"/>
        <c:axId val="104773504"/>
      </c:scatterChart>
      <c:valAx>
        <c:axId val="104771584"/>
        <c:scaling>
          <c:orientation val="minMax"/>
          <c:max val="16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773504"/>
        <c:crosses val="autoZero"/>
        <c:crossBetween val="midCat"/>
        <c:majorUnit val="2"/>
      </c:valAx>
      <c:valAx>
        <c:axId val="10477350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477158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949598265549819"/>
          <c:y val="0.12277595508894722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-10.926828</c:v>
                </c:pt>
                <c:pt idx="1">
                  <c:v>-11.217771000000001</c:v>
                </c:pt>
                <c:pt idx="2">
                  <c:v>-11.705686</c:v>
                </c:pt>
                <c:pt idx="3">
                  <c:v>-12.239725</c:v>
                </c:pt>
                <c:pt idx="4">
                  <c:v>-12.593876</c:v>
                </c:pt>
                <c:pt idx="5">
                  <c:v>-13.043146</c:v>
                </c:pt>
                <c:pt idx="6">
                  <c:v>-13.484306999999999</c:v>
                </c:pt>
                <c:pt idx="7">
                  <c:v>-13.796060000000001</c:v>
                </c:pt>
                <c:pt idx="8">
                  <c:v>-14.134217</c:v>
                </c:pt>
                <c:pt idx="9">
                  <c:v>-14.748748000000001</c:v>
                </c:pt>
                <c:pt idx="10">
                  <c:v>-15.054938999999999</c:v>
                </c:pt>
                <c:pt idx="11">
                  <c:v>-15.362489999999999</c:v>
                </c:pt>
                <c:pt idx="12">
                  <c:v>-15.671733</c:v>
                </c:pt>
                <c:pt idx="13">
                  <c:v>-15.848356000000001</c:v>
                </c:pt>
                <c:pt idx="14">
                  <c:v>-16.099775000000001</c:v>
                </c:pt>
                <c:pt idx="15">
                  <c:v>-16.189833</c:v>
                </c:pt>
                <c:pt idx="16">
                  <c:v>-16.388376000000001</c:v>
                </c:pt>
                <c:pt idx="17">
                  <c:v>-16.602050999999999</c:v>
                </c:pt>
                <c:pt idx="18">
                  <c:v>-16.835972000000002</c:v>
                </c:pt>
                <c:pt idx="19">
                  <c:v>-16.887305999999999</c:v>
                </c:pt>
                <c:pt idx="20">
                  <c:v>-16.98638</c:v>
                </c:pt>
                <c:pt idx="21">
                  <c:v>-16.932632000000002</c:v>
                </c:pt>
                <c:pt idx="22">
                  <c:v>-16.673888999999999</c:v>
                </c:pt>
                <c:pt idx="23">
                  <c:v>-16.526035</c:v>
                </c:pt>
                <c:pt idx="24">
                  <c:v>-16.283439999999999</c:v>
                </c:pt>
                <c:pt idx="25">
                  <c:v>-16.044551999999999</c:v>
                </c:pt>
                <c:pt idx="26">
                  <c:v>-15.892852</c:v>
                </c:pt>
                <c:pt idx="27">
                  <c:v>-15.714967</c:v>
                </c:pt>
                <c:pt idx="28">
                  <c:v>-15.488714999999999</c:v>
                </c:pt>
                <c:pt idx="29">
                  <c:v>-15.292831</c:v>
                </c:pt>
                <c:pt idx="30">
                  <c:v>-15.013578000000001</c:v>
                </c:pt>
                <c:pt idx="31">
                  <c:v>-14.749784</c:v>
                </c:pt>
                <c:pt idx="32">
                  <c:v>-14.554675</c:v>
                </c:pt>
                <c:pt idx="33">
                  <c:v>-14.236143</c:v>
                </c:pt>
                <c:pt idx="34">
                  <c:v>-13.972324</c:v>
                </c:pt>
                <c:pt idx="35">
                  <c:v>-13.908104</c:v>
                </c:pt>
                <c:pt idx="36">
                  <c:v>-13.826074</c:v>
                </c:pt>
                <c:pt idx="37">
                  <c:v>-13.839411999999999</c:v>
                </c:pt>
                <c:pt idx="38">
                  <c:v>-13.980835000000001</c:v>
                </c:pt>
                <c:pt idx="39">
                  <c:v>-14.163186</c:v>
                </c:pt>
                <c:pt idx="40">
                  <c:v>-14.413513999999999</c:v>
                </c:pt>
                <c:pt idx="41">
                  <c:v>-14.609669</c:v>
                </c:pt>
                <c:pt idx="42">
                  <c:v>-14.782005</c:v>
                </c:pt>
                <c:pt idx="43">
                  <c:v>-14.98672</c:v>
                </c:pt>
                <c:pt idx="44">
                  <c:v>-15.119783999999999</c:v>
                </c:pt>
                <c:pt idx="45">
                  <c:v>-15.207134999999999</c:v>
                </c:pt>
                <c:pt idx="46">
                  <c:v>-15.269774</c:v>
                </c:pt>
                <c:pt idx="47">
                  <c:v>-15.265736</c:v>
                </c:pt>
                <c:pt idx="48">
                  <c:v>-15.191309</c:v>
                </c:pt>
                <c:pt idx="49">
                  <c:v>-14.997208000000001</c:v>
                </c:pt>
                <c:pt idx="50">
                  <c:v>-14.688155</c:v>
                </c:pt>
                <c:pt idx="51">
                  <c:v>-14.389246999999999</c:v>
                </c:pt>
                <c:pt idx="52">
                  <c:v>-14.054653</c:v>
                </c:pt>
                <c:pt idx="53">
                  <c:v>-13.656231</c:v>
                </c:pt>
                <c:pt idx="54">
                  <c:v>-13.345387000000001</c:v>
                </c:pt>
                <c:pt idx="55">
                  <c:v>-13.082082</c:v>
                </c:pt>
                <c:pt idx="56">
                  <c:v>-12.823097000000001</c:v>
                </c:pt>
                <c:pt idx="57">
                  <c:v>-12.511312</c:v>
                </c:pt>
                <c:pt idx="58">
                  <c:v>-12.26263</c:v>
                </c:pt>
                <c:pt idx="59">
                  <c:v>-12.001588999999999</c:v>
                </c:pt>
                <c:pt idx="60">
                  <c:v>-11.67417</c:v>
                </c:pt>
                <c:pt idx="61">
                  <c:v>-11.368080000000001</c:v>
                </c:pt>
                <c:pt idx="62">
                  <c:v>-11.09981</c:v>
                </c:pt>
                <c:pt idx="63">
                  <c:v>-10.790975</c:v>
                </c:pt>
                <c:pt idx="64">
                  <c:v>-10.494237</c:v>
                </c:pt>
                <c:pt idx="65">
                  <c:v>-10.251651000000001</c:v>
                </c:pt>
                <c:pt idx="66">
                  <c:v>-9.9443712000000009</c:v>
                </c:pt>
                <c:pt idx="67">
                  <c:v>-9.6752310000000001</c:v>
                </c:pt>
                <c:pt idx="68">
                  <c:v>-9.4275731999999994</c:v>
                </c:pt>
                <c:pt idx="69">
                  <c:v>-9.1737213000000004</c:v>
                </c:pt>
                <c:pt idx="70">
                  <c:v>-8.8805207999999993</c:v>
                </c:pt>
                <c:pt idx="71">
                  <c:v>-8.6215714999999999</c:v>
                </c:pt>
                <c:pt idx="72">
                  <c:v>-8.3954772999999996</c:v>
                </c:pt>
                <c:pt idx="73">
                  <c:v>-8.1740645999999995</c:v>
                </c:pt>
                <c:pt idx="74">
                  <c:v>-7.9229674000000001</c:v>
                </c:pt>
                <c:pt idx="75">
                  <c:v>-7.7228621999999998</c:v>
                </c:pt>
                <c:pt idx="76">
                  <c:v>-7.5152345</c:v>
                </c:pt>
                <c:pt idx="77">
                  <c:v>-7.3025907999999999</c:v>
                </c:pt>
                <c:pt idx="78">
                  <c:v>-7.0545831000000003</c:v>
                </c:pt>
                <c:pt idx="79">
                  <c:v>-6.8409633999999997</c:v>
                </c:pt>
                <c:pt idx="80">
                  <c:v>-6.5990986999999999</c:v>
                </c:pt>
                <c:pt idx="81">
                  <c:v>-6.3114505000000003</c:v>
                </c:pt>
                <c:pt idx="82">
                  <c:v>-6.0152425999999997</c:v>
                </c:pt>
                <c:pt idx="83">
                  <c:v>-5.7299743000000003</c:v>
                </c:pt>
                <c:pt idx="84">
                  <c:v>-5.4132632999999997</c:v>
                </c:pt>
                <c:pt idx="85">
                  <c:v>-5.0831885000000003</c:v>
                </c:pt>
                <c:pt idx="86">
                  <c:v>-4.7777175999999999</c:v>
                </c:pt>
                <c:pt idx="87">
                  <c:v>-4.4839516000000001</c:v>
                </c:pt>
                <c:pt idx="88">
                  <c:v>-4.1899265999999997</c:v>
                </c:pt>
                <c:pt idx="89">
                  <c:v>-3.9057621999999999</c:v>
                </c:pt>
                <c:pt idx="90">
                  <c:v>-3.6724142999999998</c:v>
                </c:pt>
                <c:pt idx="91">
                  <c:v>-3.4438360000000001</c:v>
                </c:pt>
                <c:pt idx="92">
                  <c:v>-3.2339497000000001</c:v>
                </c:pt>
                <c:pt idx="93">
                  <c:v>-3.0550028999999999</c:v>
                </c:pt>
                <c:pt idx="94">
                  <c:v>-2.9031625000000001</c:v>
                </c:pt>
                <c:pt idx="95">
                  <c:v>-2.7514539</c:v>
                </c:pt>
                <c:pt idx="96">
                  <c:v>-2.6214314000000001</c:v>
                </c:pt>
                <c:pt idx="97">
                  <c:v>-2.5215255999999999</c:v>
                </c:pt>
                <c:pt idx="98">
                  <c:v>-2.4226285999999999</c:v>
                </c:pt>
                <c:pt idx="99">
                  <c:v>-2.3438243999999999</c:v>
                </c:pt>
                <c:pt idx="100">
                  <c:v>-2.2975420999999998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1-4AE0-9285-65915ABF782A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-12.967755</c:v>
                </c:pt>
                <c:pt idx="1">
                  <c:v>-13.197428</c:v>
                </c:pt>
                <c:pt idx="2">
                  <c:v>-13.407698</c:v>
                </c:pt>
                <c:pt idx="3">
                  <c:v>-13.669252</c:v>
                </c:pt>
                <c:pt idx="4">
                  <c:v>-14.091143000000001</c:v>
                </c:pt>
                <c:pt idx="5">
                  <c:v>-14.495699</c:v>
                </c:pt>
                <c:pt idx="6">
                  <c:v>-14.804570999999999</c:v>
                </c:pt>
                <c:pt idx="7">
                  <c:v>-15.210137</c:v>
                </c:pt>
                <c:pt idx="8">
                  <c:v>-15.776019</c:v>
                </c:pt>
                <c:pt idx="9">
                  <c:v>-16.327062999999999</c:v>
                </c:pt>
                <c:pt idx="10">
                  <c:v>-16.837569999999999</c:v>
                </c:pt>
                <c:pt idx="11">
                  <c:v>-17.609825000000001</c:v>
                </c:pt>
                <c:pt idx="12">
                  <c:v>-18.459236000000001</c:v>
                </c:pt>
                <c:pt idx="13">
                  <c:v>-19.320620999999999</c:v>
                </c:pt>
                <c:pt idx="14">
                  <c:v>-19.992552</c:v>
                </c:pt>
                <c:pt idx="15">
                  <c:v>-21.112176999999999</c:v>
                </c:pt>
                <c:pt idx="16">
                  <c:v>-21.825500000000002</c:v>
                </c:pt>
                <c:pt idx="17">
                  <c:v>-22.358554999999999</c:v>
                </c:pt>
                <c:pt idx="18">
                  <c:v>-22.917394999999999</c:v>
                </c:pt>
                <c:pt idx="19">
                  <c:v>-23.374641</c:v>
                </c:pt>
                <c:pt idx="20">
                  <c:v>-23.537668</c:v>
                </c:pt>
                <c:pt idx="21">
                  <c:v>-23.865828</c:v>
                </c:pt>
                <c:pt idx="22">
                  <c:v>-24.426023000000001</c:v>
                </c:pt>
                <c:pt idx="23">
                  <c:v>-24.471886000000001</c:v>
                </c:pt>
                <c:pt idx="24">
                  <c:v>-24.425432000000001</c:v>
                </c:pt>
                <c:pt idx="25">
                  <c:v>-24.188921000000001</c:v>
                </c:pt>
                <c:pt idx="26">
                  <c:v>-23.494140999999999</c:v>
                </c:pt>
                <c:pt idx="27">
                  <c:v>-22.47588</c:v>
                </c:pt>
                <c:pt idx="28">
                  <c:v>-21.580423</c:v>
                </c:pt>
                <c:pt idx="29">
                  <c:v>-20.941223000000001</c:v>
                </c:pt>
                <c:pt idx="30">
                  <c:v>-20.321562</c:v>
                </c:pt>
                <c:pt idx="31">
                  <c:v>-19.931507</c:v>
                </c:pt>
                <c:pt idx="32">
                  <c:v>-19.730492000000002</c:v>
                </c:pt>
                <c:pt idx="33">
                  <c:v>-19.776743</c:v>
                </c:pt>
                <c:pt idx="34">
                  <c:v>-19.688870999999999</c:v>
                </c:pt>
                <c:pt idx="35">
                  <c:v>-19.590070999999998</c:v>
                </c:pt>
                <c:pt idx="36">
                  <c:v>-19.701540000000001</c:v>
                </c:pt>
                <c:pt idx="37">
                  <c:v>-19.634377000000001</c:v>
                </c:pt>
                <c:pt idx="38">
                  <c:v>-19.449715000000001</c:v>
                </c:pt>
                <c:pt idx="39">
                  <c:v>-19.363251000000002</c:v>
                </c:pt>
                <c:pt idx="40">
                  <c:v>-19.086839999999999</c:v>
                </c:pt>
                <c:pt idx="41">
                  <c:v>-18.689640000000001</c:v>
                </c:pt>
                <c:pt idx="42">
                  <c:v>-18.343475000000002</c:v>
                </c:pt>
                <c:pt idx="43">
                  <c:v>-17.800556</c:v>
                </c:pt>
                <c:pt idx="44">
                  <c:v>-17.29166</c:v>
                </c:pt>
                <c:pt idx="45">
                  <c:v>-16.819391</c:v>
                </c:pt>
                <c:pt idx="46">
                  <c:v>-16.332684</c:v>
                </c:pt>
                <c:pt idx="47">
                  <c:v>-15.984404</c:v>
                </c:pt>
                <c:pt idx="48">
                  <c:v>-15.632586999999999</c:v>
                </c:pt>
                <c:pt idx="49">
                  <c:v>-15.323093999999999</c:v>
                </c:pt>
                <c:pt idx="50">
                  <c:v>-15.088324999999999</c:v>
                </c:pt>
                <c:pt idx="51">
                  <c:v>-14.819387000000001</c:v>
                </c:pt>
                <c:pt idx="52">
                  <c:v>-14.431222999999999</c:v>
                </c:pt>
                <c:pt idx="53">
                  <c:v>-14.162653000000001</c:v>
                </c:pt>
                <c:pt idx="54">
                  <c:v>-13.805717</c:v>
                </c:pt>
                <c:pt idx="55">
                  <c:v>-13.373843000000001</c:v>
                </c:pt>
                <c:pt idx="56">
                  <c:v>-13.003469000000001</c:v>
                </c:pt>
                <c:pt idx="57">
                  <c:v>-12.617046999999999</c:v>
                </c:pt>
                <c:pt idx="58">
                  <c:v>-12.238759</c:v>
                </c:pt>
                <c:pt idx="59">
                  <c:v>-11.848673</c:v>
                </c:pt>
                <c:pt idx="60">
                  <c:v>-11.4299</c:v>
                </c:pt>
                <c:pt idx="61">
                  <c:v>-11.04758</c:v>
                </c:pt>
                <c:pt idx="62">
                  <c:v>-10.620127999999999</c:v>
                </c:pt>
                <c:pt idx="63">
                  <c:v>-10.178732</c:v>
                </c:pt>
                <c:pt idx="64">
                  <c:v>-9.7656735999999995</c:v>
                </c:pt>
                <c:pt idx="65">
                  <c:v>-9.3654803999999992</c:v>
                </c:pt>
                <c:pt idx="66">
                  <c:v>-8.9355021000000008</c:v>
                </c:pt>
                <c:pt idx="67">
                  <c:v>-8.5180644999999995</c:v>
                </c:pt>
                <c:pt idx="68">
                  <c:v>-8.1056375999999997</c:v>
                </c:pt>
                <c:pt idx="69">
                  <c:v>-7.7253904000000002</c:v>
                </c:pt>
                <c:pt idx="70">
                  <c:v>-7.3383197999999998</c:v>
                </c:pt>
                <c:pt idx="71">
                  <c:v>-6.9438266999999998</c:v>
                </c:pt>
                <c:pt idx="72">
                  <c:v>-6.5902738999999997</c:v>
                </c:pt>
                <c:pt idx="73">
                  <c:v>-6.2636113</c:v>
                </c:pt>
                <c:pt idx="74">
                  <c:v>-5.9238609999999996</c:v>
                </c:pt>
                <c:pt idx="75">
                  <c:v>-5.6396623000000004</c:v>
                </c:pt>
                <c:pt idx="76">
                  <c:v>-5.4217409999999999</c:v>
                </c:pt>
                <c:pt idx="77">
                  <c:v>-5.2089414999999999</c:v>
                </c:pt>
                <c:pt idx="78">
                  <c:v>-5.0405430999999998</c:v>
                </c:pt>
                <c:pt idx="79">
                  <c:v>-4.9183025000000002</c:v>
                </c:pt>
                <c:pt idx="80">
                  <c:v>-4.8238329999999996</c:v>
                </c:pt>
                <c:pt idx="81">
                  <c:v>-4.7115998000000001</c:v>
                </c:pt>
                <c:pt idx="82">
                  <c:v>-4.6345048000000002</c:v>
                </c:pt>
                <c:pt idx="83">
                  <c:v>-4.5503210999999997</c:v>
                </c:pt>
                <c:pt idx="84">
                  <c:v>-4.4437994999999999</c:v>
                </c:pt>
                <c:pt idx="85">
                  <c:v>-4.3132881999999997</c:v>
                </c:pt>
                <c:pt idx="86">
                  <c:v>-4.1885256999999996</c:v>
                </c:pt>
                <c:pt idx="87">
                  <c:v>-4.0380501999999998</c:v>
                </c:pt>
                <c:pt idx="88">
                  <c:v>-3.8665264000000001</c:v>
                </c:pt>
                <c:pt idx="89">
                  <c:v>-3.6901761999999998</c:v>
                </c:pt>
                <c:pt idx="90">
                  <c:v>-3.5206585000000001</c:v>
                </c:pt>
                <c:pt idx="91">
                  <c:v>-3.3399792000000001</c:v>
                </c:pt>
                <c:pt idx="92">
                  <c:v>-3.1517434</c:v>
                </c:pt>
                <c:pt idx="93">
                  <c:v>-2.9996982000000001</c:v>
                </c:pt>
                <c:pt idx="94">
                  <c:v>-2.8511902999999998</c:v>
                </c:pt>
                <c:pt idx="95">
                  <c:v>-2.7024868</c:v>
                </c:pt>
                <c:pt idx="96">
                  <c:v>-2.5794381999999998</c:v>
                </c:pt>
                <c:pt idx="97">
                  <c:v>-2.4846957000000001</c:v>
                </c:pt>
                <c:pt idx="98">
                  <c:v>-2.3799728999999998</c:v>
                </c:pt>
                <c:pt idx="99">
                  <c:v>-2.3014364</c:v>
                </c:pt>
                <c:pt idx="100">
                  <c:v>-2.2533979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1-4AE0-9285-65915ABF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5712"/>
        <c:axId val="104837888"/>
      </c:scatterChart>
      <c:valAx>
        <c:axId val="104835712"/>
        <c:scaling>
          <c:orientation val="minMax"/>
          <c:max val="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4837888"/>
        <c:crosses val="autoZero"/>
        <c:crossBetween val="midCat"/>
        <c:majorUnit val="1"/>
      </c:valAx>
      <c:valAx>
        <c:axId val="104837888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483571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000796102903415"/>
          <c:y val="0.69686548535507675"/>
          <c:w val="0.4493359718374768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0</xdr:row>
      <xdr:rowOff>180975</xdr:rowOff>
    </xdr:from>
    <xdr:to>
      <xdr:col>5</xdr:col>
      <xdr:colOff>740328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32</xdr:row>
      <xdr:rowOff>161925</xdr:rowOff>
    </xdr:from>
    <xdr:to>
      <xdr:col>5</xdr:col>
      <xdr:colOff>733425</xdr:colOff>
      <xdr:row>47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16</xdr:row>
      <xdr:rowOff>171450</xdr:rowOff>
    </xdr:from>
    <xdr:to>
      <xdr:col>5</xdr:col>
      <xdr:colOff>717356</xdr:colOff>
      <xdr:row>31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80</xdr:row>
      <xdr:rowOff>0</xdr:rowOff>
    </xdr:from>
    <xdr:to>
      <xdr:col>5</xdr:col>
      <xdr:colOff>726881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80</xdr:row>
      <xdr:rowOff>0</xdr:rowOff>
    </xdr:from>
    <xdr:to>
      <xdr:col>13</xdr:col>
      <xdr:colOff>31556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130</xdr:row>
      <xdr:rowOff>47625</xdr:rowOff>
    </xdr:from>
    <xdr:to>
      <xdr:col>5</xdr:col>
      <xdr:colOff>729129</xdr:colOff>
      <xdr:row>144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64</xdr:row>
      <xdr:rowOff>171450</xdr:rowOff>
    </xdr:from>
    <xdr:to>
      <xdr:col>5</xdr:col>
      <xdr:colOff>711753</xdr:colOff>
      <xdr:row>79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821390</xdr:colOff>
      <xdr:row>65</xdr:row>
      <xdr:rowOff>0</xdr:rowOff>
    </xdr:from>
    <xdr:to>
      <xdr:col>13</xdr:col>
      <xdr:colOff>10644</xdr:colOff>
      <xdr:row>79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</xdr:colOff>
      <xdr:row>48</xdr:row>
      <xdr:rowOff>189575</xdr:rowOff>
    </xdr:from>
    <xdr:to>
      <xdr:col>5</xdr:col>
      <xdr:colOff>693086</xdr:colOff>
      <xdr:row>63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</xdr:colOff>
      <xdr:row>16</xdr:row>
      <xdr:rowOff>171450</xdr:rowOff>
    </xdr:from>
    <xdr:to>
      <xdr:col>13</xdr:col>
      <xdr:colOff>60131</xdr:colOff>
      <xdr:row>31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561975</xdr:colOff>
      <xdr:row>130</xdr:row>
      <xdr:rowOff>76200</xdr:rowOff>
    </xdr:from>
    <xdr:to>
      <xdr:col>13</xdr:col>
      <xdr:colOff>24279</xdr:colOff>
      <xdr:row>144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19050</xdr:colOff>
      <xdr:row>0</xdr:row>
      <xdr:rowOff>171450</xdr:rowOff>
    </xdr:from>
    <xdr:to>
      <xdr:col>13</xdr:col>
      <xdr:colOff>69656</xdr:colOff>
      <xdr:row>15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80</xdr:row>
      <xdr:rowOff>171450</xdr:rowOff>
    </xdr:from>
    <xdr:to>
      <xdr:col>5</xdr:col>
      <xdr:colOff>688781</xdr:colOff>
      <xdr:row>95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81</xdr:row>
      <xdr:rowOff>0</xdr:rowOff>
    </xdr:from>
    <xdr:to>
      <xdr:col>12</xdr:col>
      <xdr:colOff>589429</xdr:colOff>
      <xdr:row>95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590550</xdr:colOff>
      <xdr:row>0</xdr:row>
      <xdr:rowOff>133350</xdr:rowOff>
    </xdr:from>
    <xdr:to>
      <xdr:col>20</xdr:col>
      <xdr:colOff>593531</xdr:colOff>
      <xdr:row>15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33</xdr:row>
      <xdr:rowOff>0</xdr:rowOff>
    </xdr:from>
    <xdr:to>
      <xdr:col>13</xdr:col>
      <xdr:colOff>16811</xdr:colOff>
      <xdr:row>47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35861</xdr:colOff>
      <xdr:row>63</xdr:row>
      <xdr:rowOff>77125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81</xdr:row>
      <xdr:rowOff>0</xdr:rowOff>
    </xdr:from>
    <xdr:to>
      <xdr:col>20</xdr:col>
      <xdr:colOff>570379</xdr:colOff>
      <xdr:row>95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190500</xdr:colOff>
      <xdr:row>113</xdr:row>
      <xdr:rowOff>142875</xdr:rowOff>
    </xdr:from>
    <xdr:to>
      <xdr:col>5</xdr:col>
      <xdr:colOff>719604</xdr:colOff>
      <xdr:row>128</xdr:row>
      <xdr:rowOff>28575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542925</xdr:colOff>
      <xdr:row>114</xdr:row>
      <xdr:rowOff>0</xdr:rowOff>
    </xdr:from>
    <xdr:to>
      <xdr:col>13</xdr:col>
      <xdr:colOff>5229</xdr:colOff>
      <xdr:row>128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561975</xdr:colOff>
      <xdr:row>97</xdr:row>
      <xdr:rowOff>76200</xdr:rowOff>
    </xdr:from>
    <xdr:to>
      <xdr:col>13</xdr:col>
      <xdr:colOff>24279</xdr:colOff>
      <xdr:row>111</xdr:row>
      <xdr:rowOff>152400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152400</xdr:colOff>
      <xdr:row>97</xdr:row>
      <xdr:rowOff>76200</xdr:rowOff>
    </xdr:from>
    <xdr:to>
      <xdr:col>5</xdr:col>
      <xdr:colOff>681504</xdr:colOff>
      <xdr:row>111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5" xr16:uid="{00000000-0016-0000-0000-00000D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6" xr16:uid="{00000000-0016-0000-0000-000002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3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E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A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1" xr16:uid="{00000000-0016-0000-0000-000009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7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6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5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4" xr16:uid="{00000000-0016-0000-0000-000001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8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2" xr16:uid="{00000000-0016-0000-0000-000004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B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C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5"/>
  <sheetViews>
    <sheetView zoomScale="87" zoomScaleNormal="87" workbookViewId="0"/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6" customFormat="1" x14ac:dyDescent="0.25"/>
    <row r="2" s="46" customFormat="1" x14ac:dyDescent="0.25"/>
    <row r="3" s="46" customFormat="1" x14ac:dyDescent="0.25"/>
    <row r="4" s="46" customFormat="1" x14ac:dyDescent="0.25"/>
    <row r="5" s="46" customFormat="1" x14ac:dyDescent="0.25"/>
    <row r="6" s="46" customFormat="1" x14ac:dyDescent="0.25"/>
    <row r="7" s="46" customFormat="1" x14ac:dyDescent="0.25"/>
    <row r="8" s="46" customFormat="1" x14ac:dyDescent="0.25"/>
    <row r="9" s="46" customFormat="1" x14ac:dyDescent="0.25"/>
    <row r="10" s="46" customFormat="1" x14ac:dyDescent="0.25"/>
    <row r="11" s="46" customFormat="1" x14ac:dyDescent="0.25"/>
    <row r="12" s="46" customFormat="1" x14ac:dyDescent="0.25"/>
    <row r="13" s="46" customFormat="1" x14ac:dyDescent="0.25"/>
    <row r="14" s="46" customFormat="1" x14ac:dyDescent="0.25"/>
    <row r="15" s="46" customFormat="1" x14ac:dyDescent="0.25"/>
    <row r="16" s="46" customFormat="1" x14ac:dyDescent="0.25"/>
    <row r="17" s="46" customFormat="1" x14ac:dyDescent="0.25"/>
    <row r="18" s="46" customFormat="1" x14ac:dyDescent="0.25"/>
    <row r="19" s="46" customFormat="1" x14ac:dyDescent="0.25"/>
    <row r="20" s="46" customFormat="1" x14ac:dyDescent="0.25"/>
    <row r="21" s="46" customFormat="1" x14ac:dyDescent="0.25"/>
    <row r="22" s="46" customFormat="1" x14ac:dyDescent="0.25"/>
    <row r="23" s="46" customFormat="1" x14ac:dyDescent="0.25"/>
    <row r="24" s="46" customFormat="1" x14ac:dyDescent="0.25"/>
    <row r="25" s="46" customFormat="1" x14ac:dyDescent="0.25"/>
    <row r="26" s="46" customFormat="1" x14ac:dyDescent="0.25"/>
    <row r="27" s="46" customFormat="1" x14ac:dyDescent="0.25"/>
    <row r="28" s="46" customFormat="1" x14ac:dyDescent="0.25"/>
    <row r="29" s="46" customFormat="1" x14ac:dyDescent="0.25"/>
    <row r="30" s="46" customFormat="1" x14ac:dyDescent="0.25"/>
    <row r="31" s="46" customFormat="1" x14ac:dyDescent="0.25"/>
    <row r="32" s="46" customFormat="1" x14ac:dyDescent="0.25"/>
    <row r="33" spans="15:19" s="46" customFormat="1" x14ac:dyDescent="0.25"/>
    <row r="34" spans="15:19" s="46" customFormat="1" x14ac:dyDescent="0.25"/>
    <row r="35" spans="15:19" s="46" customFormat="1" x14ac:dyDescent="0.25"/>
    <row r="36" spans="15:19" s="46" customFormat="1" x14ac:dyDescent="0.25"/>
    <row r="37" spans="15:19" s="46" customFormat="1" x14ac:dyDescent="0.25">
      <c r="O37" s="47"/>
      <c r="P37" s="48"/>
      <c r="Q37" s="49"/>
      <c r="R37" s="49"/>
      <c r="S37" s="49"/>
    </row>
    <row r="38" spans="15:19" s="46" customFormat="1" x14ac:dyDescent="0.25"/>
    <row r="39" spans="15:19" s="46" customFormat="1" x14ac:dyDescent="0.25"/>
    <row r="40" spans="15:19" s="46" customFormat="1" x14ac:dyDescent="0.25"/>
    <row r="41" spans="15:19" s="46" customFormat="1" x14ac:dyDescent="0.25"/>
    <row r="42" spans="15:19" s="46" customFormat="1" x14ac:dyDescent="0.25"/>
    <row r="43" spans="15:19" s="46" customFormat="1" x14ac:dyDescent="0.25"/>
    <row r="44" spans="15:19" s="46" customFormat="1" x14ac:dyDescent="0.25"/>
    <row r="45" spans="15:19" s="46" customFormat="1" x14ac:dyDescent="0.25"/>
    <row r="46" spans="15:19" s="46" customFormat="1" x14ac:dyDescent="0.25"/>
    <row r="47" spans="15:19" s="46" customFormat="1" x14ac:dyDescent="0.25"/>
    <row r="48" spans="15:19" s="46" customFormat="1" x14ac:dyDescent="0.25"/>
    <row r="49" s="46" customFormat="1" x14ac:dyDescent="0.25"/>
    <row r="50" s="46" customFormat="1" x14ac:dyDescent="0.25"/>
    <row r="51" s="46" customFormat="1" x14ac:dyDescent="0.25"/>
    <row r="52" s="46" customFormat="1" x14ac:dyDescent="0.25"/>
    <row r="53" s="46" customFormat="1" x14ac:dyDescent="0.25"/>
    <row r="54" s="46" customFormat="1" x14ac:dyDescent="0.25"/>
    <row r="55" s="46" customFormat="1" x14ac:dyDescent="0.25"/>
    <row r="56" s="46" customFormat="1" x14ac:dyDescent="0.25"/>
    <row r="57" s="46" customFormat="1" x14ac:dyDescent="0.25"/>
    <row r="58" s="46" customFormat="1" x14ac:dyDescent="0.25"/>
    <row r="59" s="46" customFormat="1" x14ac:dyDescent="0.25"/>
    <row r="60" s="46" customFormat="1" x14ac:dyDescent="0.25"/>
    <row r="61" s="46" customFormat="1" x14ac:dyDescent="0.25"/>
    <row r="62" s="46" customFormat="1" x14ac:dyDescent="0.25"/>
    <row r="63" s="46" customFormat="1" x14ac:dyDescent="0.25"/>
    <row r="64" s="46" customFormat="1" x14ac:dyDescent="0.25"/>
    <row r="65" s="46" customFormat="1" x14ac:dyDescent="0.25"/>
    <row r="66" s="46" customFormat="1" x14ac:dyDescent="0.25"/>
    <row r="67" s="46" customFormat="1" x14ac:dyDescent="0.25"/>
    <row r="68" s="46" customFormat="1" x14ac:dyDescent="0.25"/>
    <row r="69" s="46" customFormat="1" x14ac:dyDescent="0.25"/>
    <row r="70" s="46" customFormat="1" x14ac:dyDescent="0.25"/>
    <row r="71" s="46" customFormat="1" x14ac:dyDescent="0.25"/>
    <row r="72" s="46" customFormat="1" x14ac:dyDescent="0.25"/>
    <row r="73" s="46" customFormat="1" x14ac:dyDescent="0.25"/>
    <row r="74" s="46" customFormat="1" x14ac:dyDescent="0.25"/>
    <row r="75" s="46" customFormat="1" x14ac:dyDescent="0.25"/>
    <row r="76" s="46" customFormat="1" x14ac:dyDescent="0.25"/>
    <row r="77" s="46" customFormat="1" x14ac:dyDescent="0.25"/>
    <row r="78" s="46" customFormat="1" x14ac:dyDescent="0.25"/>
    <row r="79" s="46" customFormat="1" x14ac:dyDescent="0.25"/>
    <row r="80" s="46" customFormat="1" x14ac:dyDescent="0.25"/>
    <row r="81" s="46" customFormat="1" x14ac:dyDescent="0.25"/>
    <row r="82" s="46" customFormat="1" x14ac:dyDescent="0.25"/>
    <row r="83" s="46" customFormat="1" x14ac:dyDescent="0.25"/>
    <row r="84" s="46" customFormat="1" x14ac:dyDescent="0.25"/>
    <row r="85" s="46" customFormat="1" x14ac:dyDescent="0.25"/>
    <row r="86" s="46" customFormat="1" x14ac:dyDescent="0.25"/>
    <row r="87" s="46" customFormat="1" x14ac:dyDescent="0.25"/>
    <row r="88" s="46" customFormat="1" x14ac:dyDescent="0.25"/>
    <row r="89" s="46" customFormat="1" x14ac:dyDescent="0.25"/>
    <row r="90" s="46" customFormat="1" x14ac:dyDescent="0.25"/>
    <row r="91" s="46" customFormat="1" x14ac:dyDescent="0.25"/>
    <row r="92" s="46" customFormat="1" x14ac:dyDescent="0.25"/>
    <row r="93" s="46" customFormat="1" x14ac:dyDescent="0.25"/>
    <row r="94" s="46" customFormat="1" x14ac:dyDescent="0.25"/>
    <row r="95" s="46" customFormat="1" x14ac:dyDescent="0.25"/>
    <row r="96" s="46" customFormat="1" x14ac:dyDescent="0.25"/>
    <row r="97" spans="10:19" s="46" customFormat="1" x14ac:dyDescent="0.25">
      <c r="J97" s="50"/>
    </row>
    <row r="98" spans="10:19" s="46" customFormat="1" x14ac:dyDescent="0.25"/>
    <row r="99" spans="10:19" s="46" customFormat="1" x14ac:dyDescent="0.25"/>
    <row r="100" spans="10:19" s="46" customFormat="1" x14ac:dyDescent="0.25"/>
    <row r="101" spans="10:19" s="46" customFormat="1" x14ac:dyDescent="0.25"/>
    <row r="102" spans="10:19" s="46" customFormat="1" x14ac:dyDescent="0.25"/>
    <row r="103" spans="10:19" s="46" customFormat="1" x14ac:dyDescent="0.25">
      <c r="O103" s="47"/>
      <c r="P103" s="49"/>
      <c r="Q103" s="49"/>
      <c r="R103" s="49"/>
      <c r="S103" s="49"/>
    </row>
    <row r="104" spans="10:19" s="46" customFormat="1" x14ac:dyDescent="0.25"/>
    <row r="105" spans="10:19" s="46" customFormat="1" x14ac:dyDescent="0.25"/>
    <row r="106" spans="10:19" s="46" customFormat="1" x14ac:dyDescent="0.25">
      <c r="O106" s="46" t="s">
        <v>212</v>
      </c>
    </row>
    <row r="107" spans="10:19" s="46" customFormat="1" x14ac:dyDescent="0.25"/>
    <row r="108" spans="10:19" s="46" customFormat="1" x14ac:dyDescent="0.25"/>
    <row r="109" spans="10:19" s="46" customFormat="1" x14ac:dyDescent="0.25"/>
    <row r="110" spans="10:19" s="46" customFormat="1" x14ac:dyDescent="0.25"/>
    <row r="111" spans="10:19" s="46" customFormat="1" x14ac:dyDescent="0.25"/>
    <row r="112" spans="10:19" s="46" customFormat="1" x14ac:dyDescent="0.25"/>
    <row r="113" spans="15:15" s="46" customFormat="1" x14ac:dyDescent="0.25"/>
    <row r="114" spans="15:15" s="46" customFormat="1" x14ac:dyDescent="0.25"/>
    <row r="115" spans="15:15" s="46" customFormat="1" x14ac:dyDescent="0.25"/>
    <row r="116" spans="15:15" s="46" customFormat="1" x14ac:dyDescent="0.25">
      <c r="O116" s="51"/>
    </row>
    <row r="117" spans="15:15" s="46" customFormat="1" x14ac:dyDescent="0.25"/>
    <row r="118" spans="15:15" s="46" customFormat="1" x14ac:dyDescent="0.25"/>
    <row r="119" spans="15:15" s="46" customFormat="1" x14ac:dyDescent="0.25"/>
    <row r="120" spans="15:15" s="46" customFormat="1" x14ac:dyDescent="0.25">
      <c r="O120" s="46" t="s">
        <v>213</v>
      </c>
    </row>
    <row r="121" spans="15:15" s="46" customFormat="1" x14ac:dyDescent="0.25"/>
    <row r="122" spans="15:15" s="46" customFormat="1" x14ac:dyDescent="0.25"/>
    <row r="123" spans="15:15" s="46" customFormat="1" x14ac:dyDescent="0.25"/>
    <row r="124" spans="15:15" s="46" customFormat="1" x14ac:dyDescent="0.25"/>
    <row r="125" spans="15:15" s="46" customFormat="1" x14ac:dyDescent="0.25"/>
    <row r="126" spans="15:15" s="46" customFormat="1" x14ac:dyDescent="0.25"/>
    <row r="127" spans="15:15" s="46" customFormat="1" x14ac:dyDescent="0.25"/>
    <row r="128" spans="15:15" s="46" customFormat="1" x14ac:dyDescent="0.25"/>
    <row r="129" s="46" customFormat="1" x14ac:dyDescent="0.25"/>
    <row r="130" s="46" customFormat="1" x14ac:dyDescent="0.25"/>
    <row r="131" s="46" customFormat="1" x14ac:dyDescent="0.25"/>
    <row r="132" s="46" customFormat="1" x14ac:dyDescent="0.25"/>
    <row r="133" s="46" customFormat="1" x14ac:dyDescent="0.25"/>
    <row r="134" s="46" customFormat="1" x14ac:dyDescent="0.25"/>
    <row r="135" s="46" customFormat="1" x14ac:dyDescent="0.25"/>
    <row r="136" s="46" customFormat="1" x14ac:dyDescent="0.25"/>
    <row r="137" s="46" customFormat="1" x14ac:dyDescent="0.25"/>
    <row r="138" s="46" customFormat="1" x14ac:dyDescent="0.25"/>
    <row r="139" s="46" customFormat="1" x14ac:dyDescent="0.25"/>
    <row r="140" s="46" customFormat="1" x14ac:dyDescent="0.25"/>
    <row r="141" s="46" customFormat="1" x14ac:dyDescent="0.25"/>
    <row r="142" s="46" customFormat="1" x14ac:dyDescent="0.25"/>
    <row r="143" s="46" customFormat="1" x14ac:dyDescent="0.25"/>
    <row r="144" s="46" customFormat="1" x14ac:dyDescent="0.25"/>
    <row r="145" spans="1:23" s="46" customFormat="1" x14ac:dyDescent="0.25"/>
    <row r="146" spans="1:23" s="46" customFormat="1" x14ac:dyDescent="0.25"/>
    <row r="147" spans="1:23" s="46" customFormat="1" x14ac:dyDescent="0.25"/>
    <row r="148" spans="1:23" s="46" customFormat="1" ht="15.75" thickBot="1" x14ac:dyDescent="0.3">
      <c r="A148" s="51"/>
      <c r="B148" s="51"/>
      <c r="C148" s="51"/>
      <c r="D148" s="52" t="s">
        <v>214</v>
      </c>
      <c r="E148" s="51"/>
      <c r="F148" s="51"/>
      <c r="G148" s="51"/>
      <c r="I148" s="53"/>
      <c r="J148" s="53"/>
      <c r="K148" s="53"/>
      <c r="L148" s="52" t="s">
        <v>202</v>
      </c>
      <c r="M148" s="53"/>
      <c r="N148" s="53"/>
      <c r="O148" s="53"/>
      <c r="P148" s="54"/>
      <c r="Q148" s="53"/>
      <c r="R148" s="53"/>
      <c r="S148" s="53"/>
      <c r="T148" s="52" t="s">
        <v>203</v>
      </c>
      <c r="U148" s="53"/>
      <c r="V148" s="53"/>
      <c r="W148" s="48"/>
    </row>
    <row r="149" spans="1:23" s="46" customFormat="1" ht="25.5" thickTop="1" thickBot="1" x14ac:dyDescent="0.3">
      <c r="A149" s="64" t="s">
        <v>189</v>
      </c>
      <c r="B149" s="65" t="s">
        <v>190</v>
      </c>
      <c r="C149" s="65" t="s">
        <v>191</v>
      </c>
      <c r="D149" s="65" t="s">
        <v>192</v>
      </c>
      <c r="E149" s="65" t="s">
        <v>193</v>
      </c>
      <c r="F149" s="65" t="s">
        <v>194</v>
      </c>
      <c r="G149" s="66" t="s">
        <v>195</v>
      </c>
      <c r="I149" s="55" t="s">
        <v>189</v>
      </c>
      <c r="J149" s="56" t="s">
        <v>190</v>
      </c>
      <c r="K149" s="56" t="s">
        <v>191</v>
      </c>
      <c r="L149" s="56" t="s">
        <v>192</v>
      </c>
      <c r="M149" s="56" t="s">
        <v>193</v>
      </c>
      <c r="N149" s="56" t="s">
        <v>194</v>
      </c>
      <c r="O149" s="57" t="s">
        <v>195</v>
      </c>
      <c r="P149" s="54"/>
      <c r="Q149" s="55" t="s">
        <v>189</v>
      </c>
      <c r="R149" s="56" t="s">
        <v>190</v>
      </c>
      <c r="S149" s="56" t="s">
        <v>191</v>
      </c>
      <c r="T149" s="56" t="s">
        <v>192</v>
      </c>
      <c r="U149" s="56" t="s">
        <v>193</v>
      </c>
      <c r="V149" s="56" t="s">
        <v>194</v>
      </c>
      <c r="W149" s="57" t="s">
        <v>195</v>
      </c>
    </row>
    <row r="150" spans="1:23" s="46" customFormat="1" ht="16.5" thickTop="1" thickBot="1" x14ac:dyDescent="0.3">
      <c r="A150" s="67" t="s">
        <v>196</v>
      </c>
      <c r="B150" s="68" t="str">
        <f>TEXT(J150,"#")&amp;" ("&amp;TEXT(R150,"#"&amp;")")</f>
        <v>28 (22)</v>
      </c>
      <c r="C150" s="69" t="s">
        <v>197</v>
      </c>
      <c r="D150" s="68" t="str">
        <f t="shared" ref="D150:G154" si="0">TEXT(L150,"#")&amp;" ("&amp;TEXT(T150,"#"&amp;")")</f>
        <v>34 (50)</v>
      </c>
      <c r="E150" s="68" t="str">
        <f t="shared" si="0"/>
        <v>17 (14)</v>
      </c>
      <c r="F150" s="68" t="str">
        <f t="shared" si="0"/>
        <v>36 (48)</v>
      </c>
      <c r="G150" s="68" t="str">
        <f t="shared" si="0"/>
        <v>16 (17)</v>
      </c>
      <c r="I150" s="58" t="s">
        <v>196</v>
      </c>
      <c r="J150" s="59">
        <f>'5Rx0L'!H7</f>
        <v>28.222695315789469</v>
      </c>
      <c r="K150" s="59" t="s">
        <v>197</v>
      </c>
      <c r="L150" s="59">
        <f>'5Rx5L'!H7</f>
        <v>33.716418263157891</v>
      </c>
      <c r="M150" s="59">
        <f>'5Rx5L'!H31</f>
        <v>17.27506708421053</v>
      </c>
      <c r="N150" s="59">
        <f>'5Rx5L'!H55</f>
        <v>36.149052052631575</v>
      </c>
      <c r="O150" s="60">
        <f>'5Rx5L'!H79</f>
        <v>16.385073157894738</v>
      </c>
      <c r="P150" s="54"/>
      <c r="Q150" s="58" t="s">
        <v>196</v>
      </c>
      <c r="R150" s="59">
        <f>'5Rx0L'!P7</f>
        <v>21.611854526315788</v>
      </c>
      <c r="S150" s="59" t="s">
        <v>197</v>
      </c>
      <c r="T150" s="59">
        <f>'5Rx5L'!P7</f>
        <v>50.234898052631578</v>
      </c>
      <c r="U150" s="59">
        <f>'5Rx5L'!P31</f>
        <v>13.552783942105259</v>
      </c>
      <c r="V150" s="59">
        <f>'5Rx5L'!P55</f>
        <v>47.954827789473676</v>
      </c>
      <c r="W150" s="60">
        <f>'5Rx5L'!P79</f>
        <v>17.209097421052633</v>
      </c>
    </row>
    <row r="151" spans="1:23" s="46" customFormat="1" ht="15.75" thickBot="1" x14ac:dyDescent="0.3">
      <c r="A151" s="67" t="s">
        <v>198</v>
      </c>
      <c r="B151" s="68" t="str">
        <f>TEXT(J151,"#")&amp;" ("&amp;TEXT(R151,"#"&amp;")")</f>
        <v>69 (69)</v>
      </c>
      <c r="C151" s="68" t="str">
        <f>TEXT(K151,"#")&amp;" ("&amp;TEXT(S151,"#"&amp;")")</f>
        <v>62 (53)</v>
      </c>
      <c r="D151" s="68" t="str">
        <f t="shared" si="0"/>
        <v>71 (78)</v>
      </c>
      <c r="E151" s="68" t="str">
        <f t="shared" si="0"/>
        <v>67 (58)</v>
      </c>
      <c r="F151" s="68" t="str">
        <f t="shared" si="0"/>
        <v>80 (84)</v>
      </c>
      <c r="G151" s="68" t="str">
        <f t="shared" si="0"/>
        <v>69 (69)</v>
      </c>
      <c r="I151" s="58" t="s">
        <v>198</v>
      </c>
      <c r="J151" s="59">
        <f>'5Rx0L'!H31</f>
        <v>68.936899263157898</v>
      </c>
      <c r="K151" s="59">
        <f>'5Rx5L'!H103</f>
        <v>62.485979000000007</v>
      </c>
      <c r="L151" s="59">
        <f>'2Rx2L'!G3</f>
        <v>70.66444155555557</v>
      </c>
      <c r="M151" s="59">
        <f>'5Rx5L'!H151</f>
        <v>66.972995368421067</v>
      </c>
      <c r="N151" s="59">
        <f>'5Rx5L'!H175</f>
        <v>80.463002578947368</v>
      </c>
      <c r="O151" s="60">
        <f>'5Rx5L'!H199</f>
        <v>69.333187263157896</v>
      </c>
      <c r="P151" s="54"/>
      <c r="Q151" s="58" t="s">
        <v>198</v>
      </c>
      <c r="R151" s="59">
        <f>'5Rx0L'!P31</f>
        <v>69.174829947368437</v>
      </c>
      <c r="S151" s="59">
        <f>'5Rx5L'!P103</f>
        <v>53.214448157894736</v>
      </c>
      <c r="T151" s="59">
        <f>'2Rx2L'!O3</f>
        <v>77.955832020202052</v>
      </c>
      <c r="U151" s="59">
        <f>'5Rx5L'!P151</f>
        <v>58.475084578947381</v>
      </c>
      <c r="V151" s="59">
        <f>'5Rx5L'!P175</f>
        <v>83.586068263157884</v>
      </c>
      <c r="W151" s="60">
        <f>'5Rx5L'!P199</f>
        <v>68.800352105263158</v>
      </c>
    </row>
    <row r="152" spans="1:23" s="46" customFormat="1" ht="15.75" thickBot="1" x14ac:dyDescent="0.3">
      <c r="A152" s="67" t="s">
        <v>199</v>
      </c>
      <c r="B152" s="68" t="str">
        <f>TEXT(J152,"#")&amp;" ("&amp;TEXT(R152,"#"&amp;")")</f>
        <v>112 (111)</v>
      </c>
      <c r="C152" s="68" t="str">
        <f>TEXT(K152,"#")&amp;" ("&amp;TEXT(S152,"#"&amp;")")</f>
        <v>60 (64)</v>
      </c>
      <c r="D152" s="68" t="str">
        <f t="shared" si="0"/>
        <v>83 (93)</v>
      </c>
      <c r="E152" s="68" t="str">
        <f t="shared" si="0"/>
        <v>70 (75)</v>
      </c>
      <c r="F152" s="68" t="str">
        <f t="shared" si="0"/>
        <v>83 (93)</v>
      </c>
      <c r="G152" s="68" t="str">
        <f t="shared" si="0"/>
        <v>64 (70)</v>
      </c>
      <c r="I152" s="58" t="s">
        <v>199</v>
      </c>
      <c r="J152" s="59">
        <f>'5Rx0L'!H55</f>
        <v>111.58648442105265</v>
      </c>
      <c r="K152" s="59">
        <f>'5Rx5L'!H223</f>
        <v>59.74035726315789</v>
      </c>
      <c r="L152" s="59">
        <f>'5Rx5L'!H247</f>
        <v>83.144575473684199</v>
      </c>
      <c r="M152" s="59">
        <f>'5Rx5L'!H271</f>
        <v>69.754660631578957</v>
      </c>
      <c r="N152" s="59">
        <f>'5Rx5L'!H295</f>
        <v>82.619182368421065</v>
      </c>
      <c r="O152" s="60">
        <f>'5Rx5L'!H319</f>
        <v>63.589999473684209</v>
      </c>
      <c r="P152" s="54"/>
      <c r="Q152" s="58" t="s">
        <v>199</v>
      </c>
      <c r="R152" s="59">
        <f>'5Rx0L'!P55</f>
        <v>111.34869468421053</v>
      </c>
      <c r="S152" s="59">
        <f>'5Rx5L'!P223</f>
        <v>64.20810621052631</v>
      </c>
      <c r="T152" s="59">
        <f>'5Rx5L'!P247</f>
        <v>93.301770263157891</v>
      </c>
      <c r="U152" s="59">
        <f>'5Rx5L'!P271</f>
        <v>74.889128421052618</v>
      </c>
      <c r="V152" s="59">
        <f>'5Rx5L'!P295</f>
        <v>92.972391999999971</v>
      </c>
      <c r="W152" s="60">
        <f>'5Rx5L'!P319</f>
        <v>69.981616894736845</v>
      </c>
    </row>
    <row r="153" spans="1:23" s="46" customFormat="1" ht="15.75" thickBot="1" x14ac:dyDescent="0.3">
      <c r="A153" s="67" t="s">
        <v>200</v>
      </c>
      <c r="B153" s="68" t="str">
        <f>TEXT(J153,"#")&amp;" ("&amp;TEXT(R153,"#"&amp;")")</f>
        <v>127 (126)</v>
      </c>
      <c r="C153" s="68" t="str">
        <f>TEXT(K153,"#")&amp;" ("&amp;TEXT(S153,"#"&amp;")")</f>
        <v>109 (98)</v>
      </c>
      <c r="D153" s="68" t="str">
        <f t="shared" si="0"/>
        <v>114 (118)</v>
      </c>
      <c r="E153" s="68" t="str">
        <f t="shared" si="0"/>
        <v>112 (103)</v>
      </c>
      <c r="F153" s="68" t="str">
        <f t="shared" si="0"/>
        <v>118 (118)</v>
      </c>
      <c r="G153" s="68" t="str">
        <f t="shared" si="0"/>
        <v>112 (107)</v>
      </c>
      <c r="I153" s="58" t="s">
        <v>200</v>
      </c>
      <c r="J153" s="59">
        <f>'5Rx0L'!H79</f>
        <v>127.06869400000001</v>
      </c>
      <c r="K153" s="59">
        <f>'5Rx5L'!H343</f>
        <v>109.26601336842106</v>
      </c>
      <c r="L153" s="59">
        <f>'5Rx5L'!H367</f>
        <v>113.77645068421052</v>
      </c>
      <c r="M153" s="59">
        <f>'5Rx5L'!H391</f>
        <v>111.77843373684212</v>
      </c>
      <c r="N153" s="59">
        <f>'5Rx5L'!H415</f>
        <v>117.58607284210525</v>
      </c>
      <c r="O153" s="60">
        <f>'5Rx5L'!H439</f>
        <v>112.21331057894736</v>
      </c>
      <c r="P153" s="54"/>
      <c r="Q153" s="58" t="s">
        <v>200</v>
      </c>
      <c r="R153" s="59">
        <f>'5Rx0L'!P79</f>
        <v>126.42262557894738</v>
      </c>
      <c r="S153" s="59">
        <f>'5Rx5L'!P343</f>
        <v>97.560706421052643</v>
      </c>
      <c r="T153" s="59">
        <f>'5Rx5L'!P367</f>
        <v>117.71747631578948</v>
      </c>
      <c r="U153" s="59">
        <f>'5Rx5L'!P391</f>
        <v>103.12442347368422</v>
      </c>
      <c r="V153" s="59">
        <f>'5Rx5L'!P415</f>
        <v>117.62266957894738</v>
      </c>
      <c r="W153" s="60">
        <f>'5Rx5L'!P439</f>
        <v>106.53787463157893</v>
      </c>
    </row>
    <row r="154" spans="1:23" s="46" customFormat="1" ht="15.75" thickBot="1" x14ac:dyDescent="0.3">
      <c r="A154" s="70" t="s">
        <v>201</v>
      </c>
      <c r="B154" s="68" t="str">
        <f>TEXT(J154,"#")&amp;" ("&amp;TEXT(R154,"#"&amp;")")</f>
        <v>144 (168)</v>
      </c>
      <c r="C154" s="68" t="str">
        <f>TEXT(K154,"#")&amp;" ("&amp;TEXT(S154,"#"&amp;")")</f>
        <v>109 (125)</v>
      </c>
      <c r="D154" s="68" t="str">
        <f t="shared" si="0"/>
        <v>121 (131)</v>
      </c>
      <c r="E154" s="68" t="str">
        <f t="shared" si="0"/>
        <v>112 (121)</v>
      </c>
      <c r="F154" s="68" t="str">
        <f t="shared" si="0"/>
        <v>122 (132)</v>
      </c>
      <c r="G154" s="68" t="str">
        <f t="shared" si="0"/>
        <v>114 (123)</v>
      </c>
      <c r="I154" s="61" t="s">
        <v>201</v>
      </c>
      <c r="J154" s="62">
        <f>'5Rx0L'!H103</f>
        <v>144.36041663157894</v>
      </c>
      <c r="K154" s="62">
        <f>'5Rx5L'!H463</f>
        <v>108.54445273684209</v>
      </c>
      <c r="L154" s="62">
        <f>'5Rx5L'!H487</f>
        <v>120.64013442105264</v>
      </c>
      <c r="M154" s="62">
        <f>'5Rx5L'!H511</f>
        <v>112.30579873684212</v>
      </c>
      <c r="N154" s="62">
        <f>'5Rx5L'!H535</f>
        <v>122.03568705263157</v>
      </c>
      <c r="O154" s="63">
        <f>'5Rx5L'!H559</f>
        <v>113.70266557894738</v>
      </c>
      <c r="P154" s="54"/>
      <c r="Q154" s="61" t="s">
        <v>201</v>
      </c>
      <c r="R154" s="62">
        <f>'5Rx0L'!P103</f>
        <v>168.33088473684211</v>
      </c>
      <c r="S154" s="62">
        <f>'5Rx5L'!P463</f>
        <v>124.54223031578945</v>
      </c>
      <c r="T154" s="62">
        <f>'5Rx5L'!P487</f>
        <v>131.00243352631577</v>
      </c>
      <c r="U154" s="62">
        <f>'5Rx5L'!P511</f>
        <v>120.64672210526317</v>
      </c>
      <c r="V154" s="62">
        <f>'5Rx5L'!P535</f>
        <v>131.71200247368421</v>
      </c>
      <c r="W154" s="63">
        <f>'5Rx5L'!P559</f>
        <v>122.95207310526315</v>
      </c>
    </row>
    <row r="155" spans="1:23" s="46" customFormat="1" ht="15.75" thickTop="1" x14ac:dyDescent="0.25">
      <c r="A155" s="51"/>
      <c r="B155" s="51"/>
      <c r="C155" s="51"/>
      <c r="D155" s="51"/>
      <c r="E155" s="51"/>
      <c r="F155" s="51"/>
      <c r="G155" s="51"/>
      <c r="I155" s="53"/>
      <c r="J155" s="53"/>
      <c r="K155" s="53"/>
      <c r="L155" s="53"/>
      <c r="M155" s="53"/>
      <c r="N155" s="53"/>
      <c r="O155" s="53"/>
      <c r="P155" s="54"/>
      <c r="Q155" s="53"/>
      <c r="R155" s="53"/>
      <c r="S155" s="53"/>
      <c r="T155" s="53"/>
      <c r="U155" s="53"/>
      <c r="V155" s="53"/>
      <c r="W155" s="53"/>
    </row>
    <row r="156" spans="1:23" s="46" customFormat="1" x14ac:dyDescent="0.25">
      <c r="A156" s="51"/>
      <c r="B156" s="51"/>
      <c r="C156" s="51"/>
      <c r="D156" s="51"/>
      <c r="E156" s="51"/>
      <c r="F156" s="51"/>
      <c r="G156" s="51"/>
      <c r="I156" s="53"/>
      <c r="J156" s="53"/>
      <c r="K156" s="53"/>
      <c r="L156" s="53"/>
      <c r="M156" s="53"/>
      <c r="N156" s="53"/>
      <c r="O156" s="53"/>
      <c r="P156" s="54"/>
      <c r="Q156" s="53"/>
      <c r="R156" s="53"/>
      <c r="S156" s="53"/>
      <c r="T156" s="53"/>
      <c r="U156" s="53"/>
      <c r="V156" s="53"/>
      <c r="W156" s="53"/>
    </row>
    <row r="157" spans="1:23" s="46" customFormat="1" x14ac:dyDescent="0.25">
      <c r="A157" s="51"/>
      <c r="B157" s="51"/>
      <c r="C157" s="51"/>
      <c r="D157" s="51"/>
      <c r="E157" s="51"/>
      <c r="F157" s="51"/>
      <c r="G157" s="51"/>
      <c r="I157" s="53"/>
      <c r="J157" s="53"/>
      <c r="K157" s="53"/>
      <c r="L157" s="53"/>
      <c r="M157" s="53"/>
      <c r="N157" s="53"/>
      <c r="O157" s="53"/>
      <c r="P157" s="54"/>
      <c r="Q157" s="53"/>
      <c r="R157" s="53"/>
      <c r="S157" s="53"/>
      <c r="T157" s="53"/>
      <c r="U157" s="53"/>
      <c r="V157" s="53"/>
      <c r="W157" s="53"/>
    </row>
    <row r="158" spans="1:23" s="46" customFormat="1" ht="15.75" thickBot="1" x14ac:dyDescent="0.3">
      <c r="A158" s="51"/>
      <c r="B158" s="51"/>
      <c r="C158" s="51"/>
      <c r="D158" s="52" t="s">
        <v>215</v>
      </c>
      <c r="E158" s="51"/>
      <c r="F158" s="51"/>
      <c r="G158" s="51"/>
      <c r="I158" s="53"/>
      <c r="J158" s="53"/>
      <c r="K158" s="53"/>
      <c r="L158" s="52" t="s">
        <v>210</v>
      </c>
      <c r="M158" s="53"/>
      <c r="N158" s="53"/>
      <c r="O158" s="53"/>
      <c r="P158" s="54"/>
      <c r="Q158" s="53"/>
      <c r="R158" s="53"/>
      <c r="S158" s="53"/>
      <c r="T158" s="52" t="s">
        <v>211</v>
      </c>
      <c r="U158" s="53"/>
      <c r="V158" s="53"/>
      <c r="W158" s="53"/>
    </row>
    <row r="159" spans="1:23" s="46" customFormat="1" ht="25.5" thickTop="1" thickBot="1" x14ac:dyDescent="0.3">
      <c r="A159" s="64" t="s">
        <v>209</v>
      </c>
      <c r="B159" s="65" t="s">
        <v>190</v>
      </c>
      <c r="C159" s="65" t="s">
        <v>191</v>
      </c>
      <c r="D159" s="65" t="s">
        <v>192</v>
      </c>
      <c r="E159" s="65" t="s">
        <v>193</v>
      </c>
      <c r="F159" s="65" t="s">
        <v>194</v>
      </c>
      <c r="G159" s="66" t="s">
        <v>195</v>
      </c>
      <c r="I159" s="55" t="s">
        <v>209</v>
      </c>
      <c r="J159" s="56" t="s">
        <v>190</v>
      </c>
      <c r="K159" s="56" t="s">
        <v>191</v>
      </c>
      <c r="L159" s="56" t="s">
        <v>192</v>
      </c>
      <c r="M159" s="56" t="s">
        <v>193</v>
      </c>
      <c r="N159" s="56" t="s">
        <v>194</v>
      </c>
      <c r="O159" s="57" t="s">
        <v>195</v>
      </c>
      <c r="P159" s="54"/>
      <c r="Q159" s="55" t="s">
        <v>209</v>
      </c>
      <c r="R159" s="56" t="s">
        <v>190</v>
      </c>
      <c r="S159" s="56" t="s">
        <v>191</v>
      </c>
      <c r="T159" s="56" t="s">
        <v>192</v>
      </c>
      <c r="U159" s="56" t="s">
        <v>193</v>
      </c>
      <c r="V159" s="56" t="s">
        <v>194</v>
      </c>
      <c r="W159" s="57" t="s">
        <v>195</v>
      </c>
    </row>
    <row r="160" spans="1:23" s="46" customFormat="1" ht="16.5" thickTop="1" thickBot="1" x14ac:dyDescent="0.3">
      <c r="A160" s="67" t="s">
        <v>204</v>
      </c>
      <c r="B160" s="68" t="str">
        <f>TEXT(J160,"#")&amp;" ("&amp;TEXT(R160,"#"&amp;")")</f>
        <v>25 (27)</v>
      </c>
      <c r="C160" s="69" t="s">
        <v>197</v>
      </c>
      <c r="D160" s="68" t="str">
        <f t="shared" ref="D160:G164" si="1">TEXT(L160,"#")&amp;" ("&amp;TEXT(T160,"#"&amp;")")</f>
        <v>38 (45)</v>
      </c>
      <c r="E160" s="68" t="str">
        <f t="shared" si="1"/>
        <v>13 (12)</v>
      </c>
      <c r="F160" s="68" t="str">
        <f t="shared" si="1"/>
        <v>38 (47)</v>
      </c>
      <c r="G160" s="68" t="str">
        <f t="shared" si="1"/>
        <v>21 (21)</v>
      </c>
      <c r="I160" s="58" t="s">
        <v>204</v>
      </c>
      <c r="J160" s="59">
        <f>'5Ix0L'!H7</f>
        <v>25.308225000000004</v>
      </c>
      <c r="K160" s="59" t="s">
        <v>197</v>
      </c>
      <c r="L160" s="59">
        <f>'5Ix5L'!H7</f>
        <v>38.27821857894736</v>
      </c>
      <c r="M160" s="59">
        <f>'5Ix5L'!H31</f>
        <v>12.702668210526316</v>
      </c>
      <c r="N160" s="59">
        <f>'5Ix5L'!H55</f>
        <v>38.04925442105263</v>
      </c>
      <c r="O160" s="60">
        <f>'5Ix5L'!H79</f>
        <v>21.334318368421052</v>
      </c>
      <c r="P160" s="54"/>
      <c r="Q160" s="58" t="s">
        <v>204</v>
      </c>
      <c r="R160" s="59">
        <f>'5Ix0L'!P7</f>
        <v>27.394092526315788</v>
      </c>
      <c r="S160" s="59" t="s">
        <v>197</v>
      </c>
      <c r="T160" s="59">
        <f>'5Ix5L'!P7</f>
        <v>44.544000789473692</v>
      </c>
      <c r="U160" s="59">
        <f>'5Ix5L'!P31</f>
        <v>11.689682468421054</v>
      </c>
      <c r="V160" s="59">
        <f>'5Ix5L'!P55</f>
        <v>46.798101052631573</v>
      </c>
      <c r="W160" s="60">
        <f>'5Ix5L'!P79</f>
        <v>20.957664368421053</v>
      </c>
    </row>
    <row r="161" spans="1:23" s="46" customFormat="1" ht="15.75" thickBot="1" x14ac:dyDescent="0.3">
      <c r="A161" s="67" t="s">
        <v>205</v>
      </c>
      <c r="B161" s="68" t="str">
        <f>TEXT(J161,"#")&amp;" ("&amp;TEXT(R161,"#"&amp;")")</f>
        <v>65 (55)</v>
      </c>
      <c r="C161" s="68" t="str">
        <f>TEXT(K161,"#")&amp;" ("&amp;TEXT(S161,"#"&amp;")")</f>
        <v>75 (75)</v>
      </c>
      <c r="D161" s="68" t="str">
        <f t="shared" si="1"/>
        <v>62 (56)</v>
      </c>
      <c r="E161" s="68" t="str">
        <f t="shared" si="1"/>
        <v>70 (77)</v>
      </c>
      <c r="F161" s="68" t="str">
        <f t="shared" si="1"/>
        <v>69 (60)</v>
      </c>
      <c r="G161" s="68" t="str">
        <f t="shared" si="1"/>
        <v>74 (80)</v>
      </c>
      <c r="I161" s="58" t="s">
        <v>205</v>
      </c>
      <c r="J161" s="59">
        <f>'5Ix0L'!H31</f>
        <v>65.176293736842098</v>
      </c>
      <c r="K161" s="59">
        <f>'2Ix1L'!G3</f>
        <v>75.466589646464641</v>
      </c>
      <c r="L161" s="59">
        <f>'5Ix5L'!H127</f>
        <v>61.591976105263171</v>
      </c>
      <c r="M161" s="59">
        <f>'5Ix5L'!H151</f>
        <v>70.234316789473681</v>
      </c>
      <c r="N161" s="59">
        <f>'5Ix5L'!H175</f>
        <v>69.33403984210527</v>
      </c>
      <c r="O161" s="60">
        <f>'5Ix5L'!H199</f>
        <v>74.140137210526305</v>
      </c>
      <c r="P161" s="54"/>
      <c r="Q161" s="58" t="s">
        <v>205</v>
      </c>
      <c r="R161" s="59">
        <f>'5Ix0L'!P31</f>
        <v>54.964596631578949</v>
      </c>
      <c r="S161" s="59">
        <f>'2Ix1L'!O3</f>
        <v>74.879666989898979</v>
      </c>
      <c r="T161" s="59">
        <f>'5Ix5L'!P127</f>
        <v>55.560862578947379</v>
      </c>
      <c r="U161" s="59">
        <f>'5Ix5L'!P151</f>
        <v>76.767966105263142</v>
      </c>
      <c r="V161" s="59">
        <f>'5Ix5L'!P175</f>
        <v>60.166373105263155</v>
      </c>
      <c r="W161" s="60">
        <f>'5Ix5L'!P199</f>
        <v>80.256281578947366</v>
      </c>
    </row>
    <row r="162" spans="1:23" s="46" customFormat="1" ht="15.75" thickBot="1" x14ac:dyDescent="0.3">
      <c r="A162" s="67" t="s">
        <v>206</v>
      </c>
      <c r="B162" s="68" t="str">
        <f>TEXT(J162,"#")&amp;" ("&amp;TEXT(R162,"#"&amp;")")</f>
        <v>111 (111)</v>
      </c>
      <c r="C162" s="68" t="str">
        <f>TEXT(K162,"#")&amp;" ("&amp;TEXT(S162,"#"&amp;")")</f>
        <v>69 (69)</v>
      </c>
      <c r="D162" s="68" t="str">
        <f t="shared" si="1"/>
        <v>84 (90)</v>
      </c>
      <c r="E162" s="68" t="str">
        <f t="shared" si="1"/>
        <v>68 (66)</v>
      </c>
      <c r="F162" s="68" t="str">
        <f t="shared" si="1"/>
        <v>82 (94)</v>
      </c>
      <c r="G162" s="68" t="str">
        <f t="shared" si="1"/>
        <v>69 (69)</v>
      </c>
      <c r="I162" s="58" t="s">
        <v>206</v>
      </c>
      <c r="J162" s="59">
        <f>'5Ix0L'!H55</f>
        <v>110.91873010526317</v>
      </c>
      <c r="K162" s="59">
        <f>'5Ix5L'!H223</f>
        <v>69.459399421052638</v>
      </c>
      <c r="L162" s="59">
        <f>'5Ix5L'!H247</f>
        <v>83.798818315789475</v>
      </c>
      <c r="M162" s="59">
        <f>'5Ix5L'!H271</f>
        <v>68.191493578947359</v>
      </c>
      <c r="N162" s="59">
        <f>'5Ix5L'!H295</f>
        <v>82.364875421052645</v>
      </c>
      <c r="O162" s="60">
        <f>'5Ix5L'!H319</f>
        <v>69.159930368421044</v>
      </c>
      <c r="P162" s="54"/>
      <c r="Q162" s="58" t="s">
        <v>206</v>
      </c>
      <c r="R162" s="59">
        <f>'5Ix0L'!P55</f>
        <v>111.26454684210528</v>
      </c>
      <c r="S162" s="59">
        <f>'5Ix5L'!P223</f>
        <v>68.66690831578947</v>
      </c>
      <c r="T162" s="59">
        <f>'5Ix5L'!P247</f>
        <v>89.55605105263156</v>
      </c>
      <c r="U162" s="59">
        <f>'5Ix5L'!P271</f>
        <v>66.218725631578934</v>
      </c>
      <c r="V162" s="59">
        <f>'5Ix5L'!P295</f>
        <v>93.919781894736829</v>
      </c>
      <c r="W162" s="60">
        <f>'5Ix5L'!P319</f>
        <v>68.781251210526321</v>
      </c>
    </row>
    <row r="163" spans="1:23" s="46" customFormat="1" ht="15.75" thickBot="1" x14ac:dyDescent="0.3">
      <c r="A163" s="67" t="s">
        <v>207</v>
      </c>
      <c r="B163" s="68" t="str">
        <f>TEXT(J163,"#")&amp;" ("&amp;TEXT(R163,"#"&amp;")")</f>
        <v>123 (104)</v>
      </c>
      <c r="C163" s="68" t="str">
        <f>TEXT(K163,"#")&amp;" ("&amp;TEXT(S163,"#"&amp;")")</f>
        <v>113 (117)</v>
      </c>
      <c r="D163" s="68" t="str">
        <f t="shared" si="1"/>
        <v>103 (100)</v>
      </c>
      <c r="E163" s="68" t="str">
        <f t="shared" si="1"/>
        <v>120 (116)</v>
      </c>
      <c r="F163" s="68" t="str">
        <f t="shared" si="1"/>
        <v>109 (96)</v>
      </c>
      <c r="G163" s="68" t="str">
        <f t="shared" si="1"/>
        <v>114 (118)</v>
      </c>
      <c r="I163" s="58" t="s">
        <v>207</v>
      </c>
      <c r="J163" s="59">
        <f>'5Ix0L'!H79</f>
        <v>122.74585436842104</v>
      </c>
      <c r="K163" s="59">
        <f>'5Ix5L'!H343</f>
        <v>113.48310605263157</v>
      </c>
      <c r="L163" s="59">
        <f>'5Ix5L'!H367</f>
        <v>102.94918868421051</v>
      </c>
      <c r="M163" s="59">
        <f>'5Ix5L'!H391</f>
        <v>119.89676147368421</v>
      </c>
      <c r="N163" s="59">
        <f>'5Ix5L'!H415</f>
        <v>108.79406178947369</v>
      </c>
      <c r="O163" s="60">
        <f>'5Ix5L'!H439</f>
        <v>113.68038615789474</v>
      </c>
      <c r="P163" s="54"/>
      <c r="Q163" s="58" t="s">
        <v>207</v>
      </c>
      <c r="R163" s="59">
        <f>'5Ix0L'!P79</f>
        <v>103.77505689473685</v>
      </c>
      <c r="S163" s="59">
        <f>'5Ix5L'!P343</f>
        <v>116.56875642105264</v>
      </c>
      <c r="T163" s="59">
        <f>'5Ix5L'!P367</f>
        <v>100.34666284210527</v>
      </c>
      <c r="U163" s="59">
        <f>'5Ix5L'!P391</f>
        <v>116.473842</v>
      </c>
      <c r="V163" s="59">
        <f>'5Ix5L'!P415</f>
        <v>96.293351894736844</v>
      </c>
      <c r="W163" s="60">
        <f>'5Ix5L'!P439</f>
        <v>118.22990963157895</v>
      </c>
    </row>
    <row r="164" spans="1:23" s="46" customFormat="1" ht="15.75" thickBot="1" x14ac:dyDescent="0.3">
      <c r="A164" s="70" t="s">
        <v>208</v>
      </c>
      <c r="B164" s="68" t="str">
        <f>TEXT(J164,"#")&amp;" ("&amp;TEXT(R164,"#"&amp;")")</f>
        <v>127 (142)</v>
      </c>
      <c r="C164" s="68" t="str">
        <f>TEXT(K164,"#")&amp;" ("&amp;TEXT(S164,"#"&amp;")")</f>
        <v>110 (111)</v>
      </c>
      <c r="D164" s="68" t="str">
        <f t="shared" si="1"/>
        <v>124 (129)</v>
      </c>
      <c r="E164" s="68" t="str">
        <f t="shared" si="1"/>
        <v>119 (125)</v>
      </c>
      <c r="F164" s="68" t="str">
        <f t="shared" si="1"/>
        <v>128 (129)</v>
      </c>
      <c r="G164" s="68" t="str">
        <f t="shared" si="1"/>
        <v>109 (111)</v>
      </c>
      <c r="I164" s="61" t="s">
        <v>208</v>
      </c>
      <c r="J164" s="62">
        <f>'5Ix0L'!H103</f>
        <v>126.89902652631579</v>
      </c>
      <c r="K164" s="62">
        <f>'5Ix5L'!H463</f>
        <v>110.38269784210529</v>
      </c>
      <c r="L164" s="62">
        <f>'5Ix5L'!H487</f>
        <v>123.53751621052631</v>
      </c>
      <c r="M164" s="62">
        <f>'5Ix5L'!H511</f>
        <v>118.91718052631578</v>
      </c>
      <c r="N164" s="62">
        <f>'5Ix5L'!H535</f>
        <v>127.87207289473685</v>
      </c>
      <c r="O164" s="63">
        <f>'5Ix5L'!H559</f>
        <v>108.56306731578947</v>
      </c>
      <c r="P164" s="54"/>
      <c r="Q164" s="61" t="s">
        <v>208</v>
      </c>
      <c r="R164" s="62">
        <f>'5Ix0L'!P103</f>
        <v>142.02951210526317</v>
      </c>
      <c r="S164" s="62">
        <f>'5Ix5L'!P463</f>
        <v>111.10784447368421</v>
      </c>
      <c r="T164" s="62">
        <f>'5Ix5L'!P487</f>
        <v>128.95044300000001</v>
      </c>
      <c r="U164" s="62">
        <f>'5Ix5L'!P511</f>
        <v>125.19597194736842</v>
      </c>
      <c r="V164" s="62">
        <f>'5Ix5L'!P535</f>
        <v>129.34764852631577</v>
      </c>
      <c r="W164" s="63">
        <f>'5Ix5L'!P559</f>
        <v>111.03206905263158</v>
      </c>
    </row>
    <row r="165" spans="1:23" s="46" customFormat="1" ht="15.75" thickTop="1" x14ac:dyDescent="0.25"/>
    <row r="166" spans="1:23" s="46" customFormat="1" x14ac:dyDescent="0.25"/>
    <row r="167" spans="1:23" s="2" customFormat="1" x14ac:dyDescent="0.25"/>
    <row r="168" spans="1:23" s="2" customFormat="1" x14ac:dyDescent="0.25"/>
    <row r="169" spans="1:23" s="2" customFormat="1" x14ac:dyDescent="0.25"/>
    <row r="170" spans="1:23" s="2" customFormat="1" x14ac:dyDescent="0.25"/>
    <row r="171" spans="1:23" s="2" customFormat="1" x14ac:dyDescent="0.25"/>
    <row r="172" spans="1:23" s="2" customFormat="1" x14ac:dyDescent="0.25"/>
    <row r="173" spans="1:23" s="2" customFormat="1" x14ac:dyDescent="0.25"/>
    <row r="174" spans="1:23" s="2" customFormat="1" x14ac:dyDescent="0.25"/>
    <row r="175" spans="1:23" s="2" customFormat="1" x14ac:dyDescent="0.25"/>
    <row r="176" spans="1:23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pans="1:14" s="2" customFormat="1" x14ac:dyDescent="0.25"/>
    <row r="754" spans="1:14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M754" s="2"/>
      <c r="N754" s="2"/>
    </row>
    <row r="755" spans="1:14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M755" s="2"/>
      <c r="N755" s="2"/>
    </row>
    <row r="756" spans="1:14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M756" s="2"/>
      <c r="N756" s="2"/>
    </row>
    <row r="757" spans="1:14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M757" s="2"/>
      <c r="N757" s="2"/>
    </row>
    <row r="758" spans="1:14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M758" s="2"/>
      <c r="N758" s="2"/>
    </row>
    <row r="759" spans="1:14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M759" s="2"/>
      <c r="N759" s="2"/>
    </row>
    <row r="760" spans="1:14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M760" s="2"/>
      <c r="N760" s="2"/>
    </row>
    <row r="761" spans="1:14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M761" s="2"/>
      <c r="N761" s="2"/>
    </row>
    <row r="762" spans="1:14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M762" s="2"/>
      <c r="N762" s="2"/>
    </row>
    <row r="763" spans="1:14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M763" s="2"/>
      <c r="N763" s="2"/>
    </row>
    <row r="764" spans="1:14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M764" s="2"/>
      <c r="N764" s="2"/>
    </row>
    <row r="765" spans="1:14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M765" s="2"/>
      <c r="N765" s="2"/>
    </row>
    <row r="766" spans="1:14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M766" s="2"/>
      <c r="N766" s="2"/>
    </row>
    <row r="767" spans="1:14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M767" s="2"/>
      <c r="N767" s="2"/>
    </row>
    <row r="768" spans="1:14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M768" s="2"/>
      <c r="N768" s="2"/>
    </row>
    <row r="769" spans="1:14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M769" s="2"/>
      <c r="N769" s="2"/>
    </row>
    <row r="770" spans="1:14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M770" s="2"/>
      <c r="N770" s="2"/>
    </row>
    <row r="771" spans="1:14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M771" s="2"/>
      <c r="N771" s="2"/>
    </row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33" customWidth="1"/>
    <col min="5" max="5" width="2.7109375" style="8" customWidth="1"/>
    <col min="6" max="6" width="12.85546875" style="5" bestFit="1" customWidth="1"/>
    <col min="7" max="7" width="18.5703125" style="11" bestFit="1" customWidth="1"/>
    <col min="8" max="8" width="21.140625" style="11" bestFit="1" customWidth="1"/>
    <col min="9" max="9" width="13.7109375" style="33" customWidth="1"/>
    <col min="13" max="13" width="2.7109375" style="8" customWidth="1"/>
    <col min="14" max="14" width="12.85546875" style="5" bestFit="1" customWidth="1"/>
    <col min="15" max="15" width="18.5703125" style="11" bestFit="1" customWidth="1"/>
    <col min="16" max="16" width="21.140625" style="11" bestFit="1" customWidth="1"/>
    <col min="17" max="17" width="2.7109375" style="8" customWidth="1"/>
  </cols>
  <sheetData>
    <row r="1" spans="1:17" x14ac:dyDescent="0.25">
      <c r="A1" s="42" t="s">
        <v>123</v>
      </c>
      <c r="B1" t="s">
        <v>103</v>
      </c>
      <c r="F1" s="5" t="s">
        <v>2</v>
      </c>
      <c r="G1" s="12" t="s">
        <v>125</v>
      </c>
      <c r="H1" s="37" t="str">
        <f>D112</f>
        <v>2Rx2L dBc Log Mag(dB)</v>
      </c>
      <c r="I1" s="42" t="s">
        <v>118</v>
      </c>
      <c r="J1" t="s">
        <v>103</v>
      </c>
      <c r="N1" s="5" t="s">
        <v>2</v>
      </c>
      <c r="O1" s="12" t="s">
        <v>125</v>
      </c>
      <c r="P1" s="37" t="str">
        <f>L112</f>
        <v>2Rx2L dBc Log Mag(dB)</v>
      </c>
    </row>
    <row r="2" spans="1:17" x14ac:dyDescent="0.25">
      <c r="B2" t="s">
        <v>104</v>
      </c>
      <c r="C2" t="s">
        <v>105</v>
      </c>
      <c r="D2" t="s">
        <v>106</v>
      </c>
      <c r="G2" s="16"/>
      <c r="H2" s="10"/>
      <c r="J2" t="s">
        <v>104</v>
      </c>
      <c r="K2" t="s">
        <v>105</v>
      </c>
      <c r="L2" t="s">
        <v>106</v>
      </c>
      <c r="O2" s="16"/>
      <c r="P2" s="10"/>
    </row>
    <row r="3" spans="1:17" s="14" customFormat="1" x14ac:dyDescent="0.25">
      <c r="A3" s="33"/>
      <c r="B3" t="s">
        <v>241</v>
      </c>
      <c r="C3"/>
      <c r="D3"/>
      <c r="E3" s="13"/>
      <c r="F3" s="12" t="s">
        <v>12</v>
      </c>
      <c r="G3" s="12">
        <f>ABS(AVERAGE(G5:G103))</f>
        <v>70.66444155555557</v>
      </c>
      <c r="H3" s="12" t="s">
        <v>124</v>
      </c>
      <c r="I3" s="33"/>
      <c r="J3" t="s">
        <v>241</v>
      </c>
      <c r="K3"/>
      <c r="L3"/>
      <c r="M3" s="13"/>
      <c r="N3" s="12" t="s">
        <v>12</v>
      </c>
      <c r="O3" s="12">
        <f>ABS(AVERAGE(O5:O103))</f>
        <v>77.955832020202052</v>
      </c>
      <c r="P3" s="12" t="s">
        <v>124</v>
      </c>
      <c r="Q3" s="13"/>
    </row>
    <row r="4" spans="1:17" x14ac:dyDescent="0.25">
      <c r="B4" t="s">
        <v>256</v>
      </c>
      <c r="C4" t="s">
        <v>257</v>
      </c>
      <c r="D4" t="s">
        <v>262</v>
      </c>
      <c r="G4" s="10"/>
      <c r="H4" s="10"/>
      <c r="J4" t="s">
        <v>256</v>
      </c>
      <c r="K4" t="s">
        <v>257</v>
      </c>
      <c r="L4" t="s">
        <v>263</v>
      </c>
      <c r="O4" s="10"/>
      <c r="P4" s="10"/>
    </row>
    <row r="5" spans="1:17" x14ac:dyDescent="0.25">
      <c r="B5" t="s">
        <v>107</v>
      </c>
      <c r="F5" s="5">
        <f t="shared" ref="F5:F36" si="0">B113/1000000000</f>
        <v>3</v>
      </c>
      <c r="G5" s="10">
        <f t="shared" ref="G5:G36" si="1">H5-5</f>
        <v>-76.872260999999995</v>
      </c>
      <c r="H5" s="5">
        <f t="shared" ref="H5:H36" si="2">D113</f>
        <v>-71.872260999999995</v>
      </c>
      <c r="J5" t="s">
        <v>107</v>
      </c>
      <c r="N5" s="5">
        <f t="shared" ref="N5:N36" si="3">J113/1000000000</f>
        <v>3</v>
      </c>
      <c r="O5" s="10">
        <f t="shared" ref="O5:O68" si="4">P5-5</f>
        <v>-78.570694000000003</v>
      </c>
      <c r="P5" s="5">
        <f t="shared" ref="P5:P36" si="5">L113</f>
        <v>-73.570694000000003</v>
      </c>
    </row>
    <row r="6" spans="1:17" x14ac:dyDescent="0.25">
      <c r="F6" s="5">
        <f t="shared" si="0"/>
        <v>3.0918367346939002</v>
      </c>
      <c r="G6" s="10">
        <f t="shared" si="1"/>
        <v>-76.176284999999993</v>
      </c>
      <c r="H6" s="5">
        <f t="shared" si="2"/>
        <v>-71.176284999999993</v>
      </c>
      <c r="N6" s="5">
        <f t="shared" si="3"/>
        <v>3.0918367346939002</v>
      </c>
      <c r="O6" s="10">
        <f t="shared" si="4"/>
        <v>-80.776970000000006</v>
      </c>
      <c r="P6" s="5">
        <f t="shared" si="5"/>
        <v>-75.776970000000006</v>
      </c>
    </row>
    <row r="7" spans="1:17" x14ac:dyDescent="0.25">
      <c r="B7" t="s">
        <v>108</v>
      </c>
      <c r="F7" s="5">
        <f t="shared" si="0"/>
        <v>3.1836734693878004</v>
      </c>
      <c r="G7" s="10">
        <f t="shared" si="1"/>
        <v>-75.246680999999995</v>
      </c>
      <c r="H7" s="5">
        <f t="shared" si="2"/>
        <v>-70.246680999999995</v>
      </c>
      <c r="J7" t="s">
        <v>108</v>
      </c>
      <c r="N7" s="5">
        <f t="shared" si="3"/>
        <v>3.1836734693878004</v>
      </c>
      <c r="O7" s="10">
        <f t="shared" si="4"/>
        <v>-86.476157999999998</v>
      </c>
      <c r="P7" s="5">
        <f t="shared" si="5"/>
        <v>-81.476157999999998</v>
      </c>
    </row>
    <row r="8" spans="1:17" x14ac:dyDescent="0.25">
      <c r="B8" t="s">
        <v>21</v>
      </c>
      <c r="C8" t="s">
        <v>126</v>
      </c>
      <c r="F8" s="5">
        <f t="shared" si="0"/>
        <v>3.2755102040816002</v>
      </c>
      <c r="G8" s="10">
        <f t="shared" si="1"/>
        <v>-77.308372000000006</v>
      </c>
      <c r="H8" s="5">
        <f t="shared" si="2"/>
        <v>-72.308372000000006</v>
      </c>
      <c r="J8" t="s">
        <v>21</v>
      </c>
      <c r="K8" t="s">
        <v>126</v>
      </c>
      <c r="N8" s="5">
        <f t="shared" si="3"/>
        <v>3.2755102040816002</v>
      </c>
      <c r="O8" s="10">
        <f t="shared" si="4"/>
        <v>-88.383803999999998</v>
      </c>
      <c r="P8" s="5">
        <f t="shared" si="5"/>
        <v>-83.383803999999998</v>
      </c>
    </row>
    <row r="9" spans="1:17" x14ac:dyDescent="0.25">
      <c r="B9">
        <v>3000000000</v>
      </c>
      <c r="C9">
        <v>-6.8396458999999998</v>
      </c>
      <c r="F9" s="5">
        <f t="shared" si="0"/>
        <v>3.3673469387755</v>
      </c>
      <c r="G9" s="10">
        <f t="shared" si="1"/>
        <v>-76.512421000000003</v>
      </c>
      <c r="H9" s="5">
        <f t="shared" si="2"/>
        <v>-71.512421000000003</v>
      </c>
      <c r="J9">
        <v>3000000000</v>
      </c>
      <c r="K9">
        <v>-7.0296735999999997</v>
      </c>
      <c r="N9" s="5">
        <f t="shared" si="3"/>
        <v>3.3673469387755</v>
      </c>
      <c r="O9" s="10">
        <f t="shared" si="4"/>
        <v>-92.915008999999998</v>
      </c>
      <c r="P9" s="5">
        <f t="shared" si="5"/>
        <v>-87.915008999999998</v>
      </c>
    </row>
    <row r="10" spans="1:17" x14ac:dyDescent="0.25">
      <c r="B10">
        <v>3091836734.6939001</v>
      </c>
      <c r="C10">
        <v>-6.4753584999999996</v>
      </c>
      <c r="F10" s="5">
        <f t="shared" si="0"/>
        <v>3.4591836734694001</v>
      </c>
      <c r="G10" s="10">
        <f t="shared" si="1"/>
        <v>-75.862007000000006</v>
      </c>
      <c r="H10" s="5">
        <f t="shared" si="2"/>
        <v>-70.862007000000006</v>
      </c>
      <c r="J10">
        <v>3091836734.6939001</v>
      </c>
      <c r="K10">
        <v>-6.9620094000000003</v>
      </c>
      <c r="N10" s="5">
        <f t="shared" si="3"/>
        <v>3.4591836734694001</v>
      </c>
      <c r="O10" s="10">
        <f t="shared" si="4"/>
        <v>-89.825462000000002</v>
      </c>
      <c r="P10" s="5">
        <f t="shared" si="5"/>
        <v>-84.825462000000002</v>
      </c>
    </row>
    <row r="11" spans="1:17" x14ac:dyDescent="0.25">
      <c r="B11">
        <v>3183673469.3878002</v>
      </c>
      <c r="C11">
        <v>-6.3674054</v>
      </c>
      <c r="F11" s="5">
        <f t="shared" si="0"/>
        <v>3.5510204081632999</v>
      </c>
      <c r="G11" s="10">
        <f t="shared" si="1"/>
        <v>-73.279731999999996</v>
      </c>
      <c r="H11" s="5">
        <f t="shared" si="2"/>
        <v>-68.279731999999996</v>
      </c>
      <c r="J11">
        <v>3183673469.3878002</v>
      </c>
      <c r="K11">
        <v>-7.2484140000000004</v>
      </c>
      <c r="N11" s="5">
        <f t="shared" si="3"/>
        <v>3.5510204081632999</v>
      </c>
      <c r="O11" s="10">
        <f t="shared" si="4"/>
        <v>-89.198859999999996</v>
      </c>
      <c r="P11" s="5">
        <f t="shared" si="5"/>
        <v>-84.198859999999996</v>
      </c>
    </row>
    <row r="12" spans="1:17" x14ac:dyDescent="0.25">
      <c r="B12">
        <v>3275510204.0816002</v>
      </c>
      <c r="C12">
        <v>-6.5956821000000003</v>
      </c>
      <c r="F12" s="5">
        <f t="shared" si="0"/>
        <v>3.6428571428571002</v>
      </c>
      <c r="G12" s="10">
        <f t="shared" si="1"/>
        <v>-71.754265000000004</v>
      </c>
      <c r="H12" s="5">
        <f t="shared" si="2"/>
        <v>-66.754265000000004</v>
      </c>
      <c r="J12">
        <v>3275510204.0816002</v>
      </c>
      <c r="K12">
        <v>-7.5793552000000002</v>
      </c>
      <c r="N12" s="5">
        <f t="shared" si="3"/>
        <v>3.6428571428571002</v>
      </c>
      <c r="O12" s="10">
        <f t="shared" si="4"/>
        <v>-87.036475999999993</v>
      </c>
      <c r="P12" s="5">
        <f t="shared" si="5"/>
        <v>-82.036475999999993</v>
      </c>
    </row>
    <row r="13" spans="1:17" x14ac:dyDescent="0.25">
      <c r="B13">
        <v>3367346938.7754998</v>
      </c>
      <c r="C13">
        <v>-6.7317790999999998</v>
      </c>
      <c r="F13" s="5">
        <f t="shared" si="0"/>
        <v>3.7346938775509999</v>
      </c>
      <c r="G13" s="10">
        <f t="shared" si="1"/>
        <v>-69.783737000000002</v>
      </c>
      <c r="H13" s="5">
        <f t="shared" si="2"/>
        <v>-64.783737000000002</v>
      </c>
      <c r="J13">
        <v>3367346938.7754998</v>
      </c>
      <c r="K13">
        <v>-7.6763586999999998</v>
      </c>
      <c r="N13" s="5">
        <f t="shared" si="3"/>
        <v>3.7346938775509999</v>
      </c>
      <c r="O13" s="10">
        <f t="shared" si="4"/>
        <v>-85.357062999999997</v>
      </c>
      <c r="P13" s="5">
        <f t="shared" si="5"/>
        <v>-80.357062999999997</v>
      </c>
    </row>
    <row r="14" spans="1:17" x14ac:dyDescent="0.25">
      <c r="B14">
        <v>3459183673.4693999</v>
      </c>
      <c r="C14">
        <v>-6.9008541000000001</v>
      </c>
      <c r="F14" s="5">
        <f t="shared" si="0"/>
        <v>3.8265306122449001</v>
      </c>
      <c r="G14" s="10">
        <f t="shared" si="1"/>
        <v>-68.440010000000001</v>
      </c>
      <c r="H14" s="5">
        <f t="shared" si="2"/>
        <v>-63.440010000000001</v>
      </c>
      <c r="J14">
        <v>3459183673.4693999</v>
      </c>
      <c r="K14">
        <v>-8.0177832000000002</v>
      </c>
      <c r="N14" s="5">
        <f t="shared" si="3"/>
        <v>3.8265306122449001</v>
      </c>
      <c r="O14" s="10">
        <f t="shared" si="4"/>
        <v>-82.994170999999994</v>
      </c>
      <c r="P14" s="5">
        <f t="shared" si="5"/>
        <v>-77.994170999999994</v>
      </c>
    </row>
    <row r="15" spans="1:17" x14ac:dyDescent="0.25">
      <c r="B15">
        <v>3551020408.1633</v>
      </c>
      <c r="C15">
        <v>-7.0309916000000001</v>
      </c>
      <c r="F15" s="5">
        <f t="shared" si="0"/>
        <v>3.9183673469387998</v>
      </c>
      <c r="G15" s="10">
        <f t="shared" si="1"/>
        <v>-67.725300000000004</v>
      </c>
      <c r="H15" s="5">
        <f t="shared" si="2"/>
        <v>-62.725299999999997</v>
      </c>
      <c r="J15">
        <v>3551020408.1633</v>
      </c>
      <c r="K15">
        <v>-8.0302620000000005</v>
      </c>
      <c r="N15" s="5">
        <f t="shared" si="3"/>
        <v>3.9183673469387998</v>
      </c>
      <c r="O15" s="10">
        <f t="shared" si="4"/>
        <v>-80.477333000000002</v>
      </c>
      <c r="P15" s="5">
        <f t="shared" si="5"/>
        <v>-75.477333000000002</v>
      </c>
    </row>
    <row r="16" spans="1:17" x14ac:dyDescent="0.25">
      <c r="B16">
        <v>3642857142.8571</v>
      </c>
      <c r="C16">
        <v>-7.0234627999999999</v>
      </c>
      <c r="F16" s="5">
        <f t="shared" si="0"/>
        <v>4.0102040816326996</v>
      </c>
      <c r="G16" s="10">
        <f t="shared" si="1"/>
        <v>-68.143501000000001</v>
      </c>
      <c r="H16" s="5">
        <f t="shared" si="2"/>
        <v>-63.143501000000001</v>
      </c>
      <c r="J16">
        <v>3642857142.8571</v>
      </c>
      <c r="K16">
        <v>-8.3433790000000005</v>
      </c>
      <c r="N16" s="5">
        <f t="shared" si="3"/>
        <v>4.0102040816326996</v>
      </c>
      <c r="O16" s="10">
        <f t="shared" si="4"/>
        <v>-82.556113999999994</v>
      </c>
      <c r="P16" s="5">
        <f t="shared" si="5"/>
        <v>-77.556113999999994</v>
      </c>
    </row>
    <row r="17" spans="2:16" x14ac:dyDescent="0.25">
      <c r="B17">
        <v>3734693877.5510001</v>
      </c>
      <c r="C17">
        <v>-7.1854199999999997</v>
      </c>
      <c r="F17" s="5">
        <f t="shared" si="0"/>
        <v>4.1020408163265003</v>
      </c>
      <c r="G17" s="10">
        <f t="shared" si="1"/>
        <v>-69.934783999999993</v>
      </c>
      <c r="H17" s="5">
        <f t="shared" si="2"/>
        <v>-64.934783999999993</v>
      </c>
      <c r="J17">
        <v>3734693877.5510001</v>
      </c>
      <c r="K17">
        <v>-8.4137754000000005</v>
      </c>
      <c r="N17" s="5">
        <f t="shared" si="3"/>
        <v>4.1020408163265003</v>
      </c>
      <c r="O17" s="10">
        <f t="shared" si="4"/>
        <v>-83.367446999999999</v>
      </c>
      <c r="P17" s="5">
        <f t="shared" si="5"/>
        <v>-78.367446999999999</v>
      </c>
    </row>
    <row r="18" spans="2:16" x14ac:dyDescent="0.25">
      <c r="B18">
        <v>3826530612.2449002</v>
      </c>
      <c r="C18">
        <v>-7.0161176000000003</v>
      </c>
      <c r="F18" s="5">
        <f t="shared" si="0"/>
        <v>4.1938775510203996</v>
      </c>
      <c r="G18" s="10">
        <f t="shared" si="1"/>
        <v>-72.446274000000003</v>
      </c>
      <c r="H18" s="5">
        <f t="shared" si="2"/>
        <v>-67.446274000000003</v>
      </c>
      <c r="J18">
        <v>3826530612.2449002</v>
      </c>
      <c r="K18">
        <v>-8.3522148000000005</v>
      </c>
      <c r="N18" s="5">
        <f t="shared" si="3"/>
        <v>4.1938775510203996</v>
      </c>
      <c r="O18" s="10">
        <f t="shared" si="4"/>
        <v>-81.591369999999998</v>
      </c>
      <c r="P18" s="5">
        <f t="shared" si="5"/>
        <v>-76.591369999999998</v>
      </c>
    </row>
    <row r="19" spans="2:16" x14ac:dyDescent="0.25">
      <c r="B19">
        <v>3918367346.9387999</v>
      </c>
      <c r="C19">
        <v>-6.9329586000000001</v>
      </c>
      <c r="F19" s="5">
        <f t="shared" si="0"/>
        <v>4.2857142857142998</v>
      </c>
      <c r="G19" s="10">
        <f t="shared" si="1"/>
        <v>-73.739151000000007</v>
      </c>
      <c r="H19" s="5">
        <f t="shared" si="2"/>
        <v>-68.739151000000007</v>
      </c>
      <c r="J19">
        <v>3918367346.9387999</v>
      </c>
      <c r="K19">
        <v>-8.4731597999999995</v>
      </c>
      <c r="N19" s="5">
        <f t="shared" si="3"/>
        <v>4.2857142857142998</v>
      </c>
      <c r="O19" s="10">
        <f t="shared" si="4"/>
        <v>-80.153069000000002</v>
      </c>
      <c r="P19" s="5">
        <f t="shared" si="5"/>
        <v>-75.153069000000002</v>
      </c>
    </row>
    <row r="20" spans="2:16" x14ac:dyDescent="0.25">
      <c r="B20">
        <v>4010204081.6327</v>
      </c>
      <c r="C20">
        <v>-6.9847865000000002</v>
      </c>
      <c r="F20" s="5">
        <f t="shared" si="0"/>
        <v>4.3775510204082</v>
      </c>
      <c r="G20" s="10">
        <f t="shared" si="1"/>
        <v>-74.313118000000003</v>
      </c>
      <c r="H20" s="5">
        <f t="shared" si="2"/>
        <v>-69.313118000000003</v>
      </c>
      <c r="J20">
        <v>4010204081.6327</v>
      </c>
      <c r="K20">
        <v>-8.5180178000000009</v>
      </c>
      <c r="N20" s="5">
        <f t="shared" si="3"/>
        <v>4.3775510204082</v>
      </c>
      <c r="O20" s="10">
        <f t="shared" si="4"/>
        <v>-80.882178999999994</v>
      </c>
      <c r="P20" s="5">
        <f t="shared" si="5"/>
        <v>-75.882178999999994</v>
      </c>
    </row>
    <row r="21" spans="2:16" x14ac:dyDescent="0.25">
      <c r="B21">
        <v>4102040816.3264999</v>
      </c>
      <c r="C21">
        <v>-6.9575629000000001</v>
      </c>
      <c r="F21" s="5">
        <f t="shared" si="0"/>
        <v>4.4693877551019998</v>
      </c>
      <c r="G21" s="10">
        <f t="shared" si="1"/>
        <v>-73.114075</v>
      </c>
      <c r="H21" s="5">
        <f t="shared" si="2"/>
        <v>-68.114075</v>
      </c>
      <c r="J21">
        <v>4102040816.3264999</v>
      </c>
      <c r="K21">
        <v>-8.3817406000000005</v>
      </c>
      <c r="N21" s="5">
        <f t="shared" si="3"/>
        <v>4.4693877551019998</v>
      </c>
      <c r="O21" s="10">
        <f t="shared" si="4"/>
        <v>-80.251830999999996</v>
      </c>
      <c r="P21" s="5">
        <f t="shared" si="5"/>
        <v>-75.251830999999996</v>
      </c>
    </row>
    <row r="22" spans="2:16" x14ac:dyDescent="0.25">
      <c r="B22">
        <v>4193877551.0204</v>
      </c>
      <c r="C22">
        <v>-6.8978548000000002</v>
      </c>
      <c r="F22" s="5">
        <f t="shared" si="0"/>
        <v>4.5612244897959</v>
      </c>
      <c r="G22" s="10">
        <f t="shared" si="1"/>
        <v>-73.805847</v>
      </c>
      <c r="H22" s="5">
        <f t="shared" si="2"/>
        <v>-68.805847</v>
      </c>
      <c r="J22">
        <v>4193877551.0204</v>
      </c>
      <c r="K22">
        <v>-8.4363813000000007</v>
      </c>
      <c r="N22" s="5">
        <f t="shared" si="3"/>
        <v>4.5612244897959</v>
      </c>
      <c r="O22" s="10">
        <f t="shared" si="4"/>
        <v>-78.558577999999997</v>
      </c>
      <c r="P22" s="5">
        <f t="shared" si="5"/>
        <v>-73.558577999999997</v>
      </c>
    </row>
    <row r="23" spans="2:16" x14ac:dyDescent="0.25">
      <c r="B23">
        <v>4285714285.7143002</v>
      </c>
      <c r="C23">
        <v>-6.8474360000000001</v>
      </c>
      <c r="F23" s="5">
        <f t="shared" si="0"/>
        <v>4.6530612244898002</v>
      </c>
      <c r="G23" s="10">
        <f t="shared" si="1"/>
        <v>-74.433456000000007</v>
      </c>
      <c r="H23" s="5">
        <f t="shared" si="2"/>
        <v>-69.433456000000007</v>
      </c>
      <c r="J23">
        <v>4285714285.7143002</v>
      </c>
      <c r="K23">
        <v>-8.3705815999999995</v>
      </c>
      <c r="N23" s="5">
        <f t="shared" si="3"/>
        <v>4.6530612244898002</v>
      </c>
      <c r="O23" s="10">
        <f t="shared" si="4"/>
        <v>-77.666518999999994</v>
      </c>
      <c r="P23" s="5">
        <f t="shared" si="5"/>
        <v>-72.666518999999994</v>
      </c>
    </row>
    <row r="24" spans="2:16" x14ac:dyDescent="0.25">
      <c r="B24">
        <v>4377551020.4082003</v>
      </c>
      <c r="C24">
        <v>-6.8179951000000001</v>
      </c>
      <c r="F24" s="5">
        <f t="shared" si="0"/>
        <v>4.7448979591836995</v>
      </c>
      <c r="G24" s="10">
        <f t="shared" si="1"/>
        <v>-76.020827999999995</v>
      </c>
      <c r="H24" s="5">
        <f t="shared" si="2"/>
        <v>-71.020827999999995</v>
      </c>
      <c r="J24">
        <v>4377551020.4082003</v>
      </c>
      <c r="K24">
        <v>-8.3719272999999994</v>
      </c>
      <c r="N24" s="5">
        <f t="shared" si="3"/>
        <v>4.7448979591836995</v>
      </c>
      <c r="O24" s="10">
        <f t="shared" si="4"/>
        <v>-77.472267000000002</v>
      </c>
      <c r="P24" s="5">
        <f t="shared" si="5"/>
        <v>-72.472267000000002</v>
      </c>
    </row>
    <row r="25" spans="2:16" x14ac:dyDescent="0.25">
      <c r="B25">
        <v>4469387755.1020002</v>
      </c>
      <c r="C25">
        <v>-6.8260588999999996</v>
      </c>
      <c r="F25" s="5">
        <f t="shared" si="0"/>
        <v>4.8367346938775997</v>
      </c>
      <c r="G25" s="10">
        <f t="shared" si="1"/>
        <v>-78.661118000000002</v>
      </c>
      <c r="H25" s="5">
        <f t="shared" si="2"/>
        <v>-73.661118000000002</v>
      </c>
      <c r="J25">
        <v>4469387755.1020002</v>
      </c>
      <c r="K25">
        <v>-8.3778056999999997</v>
      </c>
      <c r="N25" s="5">
        <f t="shared" si="3"/>
        <v>4.8367346938775997</v>
      </c>
      <c r="O25" s="10">
        <f t="shared" si="4"/>
        <v>-77.021148999999994</v>
      </c>
      <c r="P25" s="5">
        <f t="shared" si="5"/>
        <v>-72.021148999999994</v>
      </c>
    </row>
    <row r="26" spans="2:16" x14ac:dyDescent="0.25">
      <c r="B26">
        <v>4561224489.7959003</v>
      </c>
      <c r="C26">
        <v>-6.8226981000000002</v>
      </c>
      <c r="F26" s="5">
        <f t="shared" si="0"/>
        <v>4.9285714285713995</v>
      </c>
      <c r="G26" s="10">
        <f t="shared" si="1"/>
        <v>-78.095612000000003</v>
      </c>
      <c r="H26" s="5">
        <f t="shared" si="2"/>
        <v>-73.095612000000003</v>
      </c>
      <c r="J26">
        <v>4561224489.7959003</v>
      </c>
      <c r="K26">
        <v>-8.3088341000000003</v>
      </c>
      <c r="N26" s="5">
        <f t="shared" si="3"/>
        <v>4.9285714285713995</v>
      </c>
      <c r="O26" s="10">
        <f t="shared" si="4"/>
        <v>-75.828704999999999</v>
      </c>
      <c r="P26" s="5">
        <f t="shared" si="5"/>
        <v>-70.828704999999999</v>
      </c>
    </row>
    <row r="27" spans="2:16" x14ac:dyDescent="0.25">
      <c r="B27">
        <v>4653061224.4898005</v>
      </c>
      <c r="C27">
        <v>-6.7861852999999996</v>
      </c>
      <c r="F27" s="5">
        <f t="shared" si="0"/>
        <v>5.0204081632652997</v>
      </c>
      <c r="G27" s="10">
        <f t="shared" si="1"/>
        <v>-76.547721999999993</v>
      </c>
      <c r="H27" s="5">
        <f t="shared" si="2"/>
        <v>-71.547721999999993</v>
      </c>
      <c r="J27">
        <v>4653061224.4898005</v>
      </c>
      <c r="K27">
        <v>-8.1961583999999998</v>
      </c>
      <c r="N27" s="5">
        <f t="shared" si="3"/>
        <v>5.0204081632652997</v>
      </c>
      <c r="O27" s="10">
        <f t="shared" si="4"/>
        <v>-75.600807000000003</v>
      </c>
      <c r="P27" s="5">
        <f t="shared" si="5"/>
        <v>-70.600807000000003</v>
      </c>
    </row>
    <row r="28" spans="2:16" x14ac:dyDescent="0.25">
      <c r="B28">
        <v>4744897959.1836996</v>
      </c>
      <c r="C28">
        <v>-6.7687663999999996</v>
      </c>
      <c r="F28" s="5">
        <f t="shared" si="0"/>
        <v>5.1122448979591999</v>
      </c>
      <c r="G28" s="10">
        <f t="shared" si="1"/>
        <v>-72.710937999999999</v>
      </c>
      <c r="H28" s="5">
        <f t="shared" si="2"/>
        <v>-67.710937999999999</v>
      </c>
      <c r="J28">
        <v>4744897959.1836996</v>
      </c>
      <c r="K28">
        <v>-8.1704501999999994</v>
      </c>
      <c r="N28" s="5">
        <f t="shared" si="3"/>
        <v>5.1122448979591999</v>
      </c>
      <c r="O28" s="10">
        <f t="shared" si="4"/>
        <v>-76.631538000000006</v>
      </c>
      <c r="P28" s="5">
        <f t="shared" si="5"/>
        <v>-71.631538000000006</v>
      </c>
    </row>
    <row r="29" spans="2:16" x14ac:dyDescent="0.25">
      <c r="B29">
        <v>4836734693.8775997</v>
      </c>
      <c r="C29">
        <v>-6.8092231999999999</v>
      </c>
      <c r="F29" s="5">
        <f t="shared" si="0"/>
        <v>5.2040816326531001</v>
      </c>
      <c r="G29" s="10">
        <f t="shared" si="1"/>
        <v>-71.921181000000004</v>
      </c>
      <c r="H29" s="5">
        <f t="shared" si="2"/>
        <v>-66.921181000000004</v>
      </c>
      <c r="J29">
        <v>4836734693.8775997</v>
      </c>
      <c r="K29">
        <v>-8.1820039999999992</v>
      </c>
      <c r="N29" s="5">
        <f t="shared" si="3"/>
        <v>5.2040816326531001</v>
      </c>
      <c r="O29" s="10">
        <f t="shared" si="4"/>
        <v>-77.840805000000003</v>
      </c>
      <c r="P29" s="5">
        <f t="shared" si="5"/>
        <v>-72.840805000000003</v>
      </c>
    </row>
    <row r="30" spans="2:16" x14ac:dyDescent="0.25">
      <c r="B30">
        <v>4928571428.5713997</v>
      </c>
      <c r="C30">
        <v>-6.7752398999999999</v>
      </c>
      <c r="F30" s="5">
        <f t="shared" si="0"/>
        <v>5.2959183673468999</v>
      </c>
      <c r="G30" s="10">
        <f t="shared" si="1"/>
        <v>-72.904785000000004</v>
      </c>
      <c r="H30" s="5">
        <f t="shared" si="2"/>
        <v>-67.904785000000004</v>
      </c>
      <c r="J30">
        <v>4928571428.5713997</v>
      </c>
      <c r="K30">
        <v>-8.1117678000000009</v>
      </c>
      <c r="N30" s="5">
        <f t="shared" si="3"/>
        <v>5.2959183673468999</v>
      </c>
      <c r="O30" s="10">
        <f t="shared" si="4"/>
        <v>-79.408828999999997</v>
      </c>
      <c r="P30" s="5">
        <f t="shared" si="5"/>
        <v>-74.408828999999997</v>
      </c>
    </row>
    <row r="31" spans="2:16" x14ac:dyDescent="0.25">
      <c r="B31">
        <v>5020408163.2652998</v>
      </c>
      <c r="C31">
        <v>-6.7543005999999997</v>
      </c>
      <c r="F31" s="5">
        <f t="shared" si="0"/>
        <v>5.3877551020408001</v>
      </c>
      <c r="G31" s="10">
        <f t="shared" si="1"/>
        <v>-73.174819999999997</v>
      </c>
      <c r="H31" s="5">
        <f t="shared" si="2"/>
        <v>-68.174819999999997</v>
      </c>
      <c r="J31">
        <v>5020408163.2652998</v>
      </c>
      <c r="K31">
        <v>-8.0816870000000005</v>
      </c>
      <c r="N31" s="5">
        <f t="shared" si="3"/>
        <v>5.3877551020408001</v>
      </c>
      <c r="O31" s="10">
        <f t="shared" si="4"/>
        <v>-79.686790000000002</v>
      </c>
      <c r="P31" s="5">
        <f t="shared" si="5"/>
        <v>-74.686790000000002</v>
      </c>
    </row>
    <row r="32" spans="2:16" x14ac:dyDescent="0.25">
      <c r="B32">
        <v>5112244897.9591999</v>
      </c>
      <c r="C32">
        <v>-6.7587270999999998</v>
      </c>
      <c r="F32" s="5">
        <f t="shared" si="0"/>
        <v>5.4795918367347003</v>
      </c>
      <c r="G32" s="10">
        <f t="shared" si="1"/>
        <v>-73.543532999999996</v>
      </c>
      <c r="H32" s="5">
        <f t="shared" si="2"/>
        <v>-68.543532999999996</v>
      </c>
      <c r="J32">
        <v>5112244897.9591999</v>
      </c>
      <c r="K32">
        <v>-8.0763178</v>
      </c>
      <c r="N32" s="5">
        <f t="shared" si="3"/>
        <v>5.4795918367347003</v>
      </c>
      <c r="O32" s="10">
        <f t="shared" si="4"/>
        <v>-79.429276000000002</v>
      </c>
      <c r="P32" s="5">
        <f t="shared" si="5"/>
        <v>-74.429276000000002</v>
      </c>
    </row>
    <row r="33" spans="2:16" x14ac:dyDescent="0.25">
      <c r="B33">
        <v>5204081632.6531</v>
      </c>
      <c r="C33">
        <v>-6.8061562000000002</v>
      </c>
      <c r="F33" s="5">
        <f t="shared" si="0"/>
        <v>5.5714285714286005</v>
      </c>
      <c r="G33" s="10">
        <f t="shared" si="1"/>
        <v>-73.100470999999999</v>
      </c>
      <c r="H33" s="5">
        <f t="shared" si="2"/>
        <v>-68.100470999999999</v>
      </c>
      <c r="J33">
        <v>5204081632.6531</v>
      </c>
      <c r="K33">
        <v>-8.0882348999999998</v>
      </c>
      <c r="N33" s="5">
        <f t="shared" si="3"/>
        <v>5.5714285714286005</v>
      </c>
      <c r="O33" s="10">
        <f t="shared" si="4"/>
        <v>-77.203552000000002</v>
      </c>
      <c r="P33" s="5">
        <f t="shared" si="5"/>
        <v>-72.203552000000002</v>
      </c>
    </row>
    <row r="34" spans="2:16" x14ac:dyDescent="0.25">
      <c r="B34">
        <v>5295918367.3469</v>
      </c>
      <c r="C34">
        <v>-6.8726763999999996</v>
      </c>
      <c r="F34" s="5">
        <f t="shared" si="0"/>
        <v>5.6632653061224003</v>
      </c>
      <c r="G34" s="10">
        <f t="shared" si="1"/>
        <v>-74.483078000000006</v>
      </c>
      <c r="H34" s="5">
        <f t="shared" si="2"/>
        <v>-69.483078000000006</v>
      </c>
      <c r="J34">
        <v>5295918367.3469</v>
      </c>
      <c r="K34">
        <v>-8.1079205999999999</v>
      </c>
      <c r="N34" s="5">
        <f t="shared" si="3"/>
        <v>5.6632653061224003</v>
      </c>
      <c r="O34" s="10">
        <f t="shared" si="4"/>
        <v>-74.496077999999997</v>
      </c>
      <c r="P34" s="5">
        <f t="shared" si="5"/>
        <v>-69.496077999999997</v>
      </c>
    </row>
    <row r="35" spans="2:16" x14ac:dyDescent="0.25">
      <c r="B35">
        <v>5387755102.0408001</v>
      </c>
      <c r="C35">
        <v>-6.8466363000000001</v>
      </c>
      <c r="F35" s="5">
        <f t="shared" si="0"/>
        <v>5.7551020408163005</v>
      </c>
      <c r="G35" s="10">
        <f t="shared" si="1"/>
        <v>-75.107994000000005</v>
      </c>
      <c r="H35" s="5">
        <f t="shared" si="2"/>
        <v>-70.107994000000005</v>
      </c>
      <c r="J35">
        <v>5387755102.0408001</v>
      </c>
      <c r="K35">
        <v>-8.1437863999999998</v>
      </c>
      <c r="N35" s="5">
        <f t="shared" si="3"/>
        <v>5.7551020408163005</v>
      </c>
      <c r="O35" s="10">
        <f t="shared" si="4"/>
        <v>-72.947685000000007</v>
      </c>
      <c r="P35" s="5">
        <f t="shared" si="5"/>
        <v>-67.947685000000007</v>
      </c>
    </row>
    <row r="36" spans="2:16" x14ac:dyDescent="0.25">
      <c r="B36">
        <v>5479591836.7347002</v>
      </c>
      <c r="C36">
        <v>-6.8887048000000002</v>
      </c>
      <c r="F36" s="5">
        <f t="shared" si="0"/>
        <v>5.8469387755101998</v>
      </c>
      <c r="G36" s="10">
        <f t="shared" si="1"/>
        <v>-74.711365000000001</v>
      </c>
      <c r="H36" s="5">
        <f t="shared" si="2"/>
        <v>-69.711365000000001</v>
      </c>
      <c r="J36">
        <v>5479591836.7347002</v>
      </c>
      <c r="K36">
        <v>-8.1519984999999995</v>
      </c>
      <c r="N36" s="5">
        <f t="shared" si="3"/>
        <v>5.8469387755101998</v>
      </c>
      <c r="O36" s="10">
        <f t="shared" si="4"/>
        <v>-74.091735999999997</v>
      </c>
      <c r="P36" s="5">
        <f t="shared" si="5"/>
        <v>-69.091735999999997</v>
      </c>
    </row>
    <row r="37" spans="2:16" x14ac:dyDescent="0.25">
      <c r="B37">
        <v>5571428571.4286003</v>
      </c>
      <c r="C37">
        <v>-6.9225760000000003</v>
      </c>
      <c r="F37" s="5">
        <f t="shared" ref="F37:F68" si="6">B145/1000000000</f>
        <v>5.9387755102041</v>
      </c>
      <c r="G37" s="10">
        <f t="shared" ref="G37:G68" si="7">H37-5</f>
        <v>-73.813263000000006</v>
      </c>
      <c r="H37" s="5">
        <f t="shared" ref="H37:H68" si="8">D145</f>
        <v>-68.813263000000006</v>
      </c>
      <c r="J37">
        <v>5571428571.4286003</v>
      </c>
      <c r="K37">
        <v>-8.2034205999999994</v>
      </c>
      <c r="N37" s="5">
        <f t="shared" ref="N37:N68" si="9">J145/1000000000</f>
        <v>5.9387755102041</v>
      </c>
      <c r="O37" s="10">
        <f t="shared" si="4"/>
        <v>-77.170074</v>
      </c>
      <c r="P37" s="5">
        <f t="shared" ref="P37:P68" si="10">L145</f>
        <v>-72.170074</v>
      </c>
    </row>
    <row r="38" spans="2:16" x14ac:dyDescent="0.25">
      <c r="B38">
        <v>5663265306.1224003</v>
      </c>
      <c r="C38">
        <v>-6.9435129</v>
      </c>
      <c r="F38" s="5">
        <f t="shared" si="6"/>
        <v>6.0306122448980002</v>
      </c>
      <c r="G38" s="10">
        <f t="shared" si="7"/>
        <v>-74.003570999999994</v>
      </c>
      <c r="H38" s="5">
        <f t="shared" si="8"/>
        <v>-69.003570999999994</v>
      </c>
      <c r="J38">
        <v>5663265306.1224003</v>
      </c>
      <c r="K38">
        <v>-8.2450980999999999</v>
      </c>
      <c r="N38" s="5">
        <f t="shared" si="9"/>
        <v>6.0306122448980002</v>
      </c>
      <c r="O38" s="10">
        <f t="shared" si="4"/>
        <v>-83.804931999999994</v>
      </c>
      <c r="P38" s="5">
        <f t="shared" si="10"/>
        <v>-78.804931999999994</v>
      </c>
    </row>
    <row r="39" spans="2:16" x14ac:dyDescent="0.25">
      <c r="B39">
        <v>5755102040.8163004</v>
      </c>
      <c r="C39">
        <v>-6.9750056000000002</v>
      </c>
      <c r="F39" s="5">
        <f t="shared" si="6"/>
        <v>6.1224489795918</v>
      </c>
      <c r="G39" s="10">
        <f t="shared" si="7"/>
        <v>-75.658118999999999</v>
      </c>
      <c r="H39" s="5">
        <f t="shared" si="8"/>
        <v>-70.658118999999999</v>
      </c>
      <c r="J39">
        <v>5755102040.8163004</v>
      </c>
      <c r="K39">
        <v>-8.2817468999999999</v>
      </c>
      <c r="N39" s="5">
        <f t="shared" si="9"/>
        <v>6.1224489795918</v>
      </c>
      <c r="O39" s="10">
        <f t="shared" si="4"/>
        <v>-85.801437000000007</v>
      </c>
      <c r="P39" s="5">
        <f t="shared" si="10"/>
        <v>-80.801437000000007</v>
      </c>
    </row>
    <row r="40" spans="2:16" x14ac:dyDescent="0.25">
      <c r="B40">
        <v>5846938775.5101995</v>
      </c>
      <c r="C40">
        <v>-7.0015511999999998</v>
      </c>
      <c r="F40" s="5">
        <f t="shared" si="6"/>
        <v>6.2142857142857002</v>
      </c>
      <c r="G40" s="10">
        <f t="shared" si="7"/>
        <v>-76.404471999999998</v>
      </c>
      <c r="H40" s="5">
        <f t="shared" si="8"/>
        <v>-71.404471999999998</v>
      </c>
      <c r="J40">
        <v>5846938775.5101995</v>
      </c>
      <c r="K40">
        <v>-8.3324394000000002</v>
      </c>
      <c r="N40" s="5">
        <f t="shared" si="9"/>
        <v>6.2142857142857002</v>
      </c>
      <c r="O40" s="10">
        <f t="shared" si="4"/>
        <v>-83.431572000000003</v>
      </c>
      <c r="P40" s="5">
        <f t="shared" si="10"/>
        <v>-78.431572000000003</v>
      </c>
    </row>
    <row r="41" spans="2:16" x14ac:dyDescent="0.25">
      <c r="B41">
        <v>5938775510.2040997</v>
      </c>
      <c r="C41">
        <v>-7.0346460000000004</v>
      </c>
      <c r="F41" s="5">
        <f t="shared" si="6"/>
        <v>6.3061224489796004</v>
      </c>
      <c r="G41" s="10">
        <f t="shared" si="7"/>
        <v>-76.395522999999997</v>
      </c>
      <c r="H41" s="5">
        <f t="shared" si="8"/>
        <v>-71.395522999999997</v>
      </c>
      <c r="J41">
        <v>5938775510.2040997</v>
      </c>
      <c r="K41">
        <v>-8.3421707000000005</v>
      </c>
      <c r="N41" s="5">
        <f t="shared" si="9"/>
        <v>6.3061224489796004</v>
      </c>
      <c r="O41" s="10">
        <f t="shared" si="4"/>
        <v>-76.549301</v>
      </c>
      <c r="P41" s="5">
        <f t="shared" si="10"/>
        <v>-71.549301</v>
      </c>
    </row>
    <row r="42" spans="2:16" x14ac:dyDescent="0.25">
      <c r="B42">
        <v>6030612244.8979998</v>
      </c>
      <c r="C42">
        <v>-7.0313300999999999</v>
      </c>
      <c r="F42" s="5">
        <f t="shared" si="6"/>
        <v>6.3979591836734997</v>
      </c>
      <c r="G42" s="10">
        <f t="shared" si="7"/>
        <v>-74.843185000000005</v>
      </c>
      <c r="H42" s="5">
        <f t="shared" si="8"/>
        <v>-69.843185000000005</v>
      </c>
      <c r="J42">
        <v>6030612244.8979998</v>
      </c>
      <c r="K42">
        <v>-8.3816451999999995</v>
      </c>
      <c r="N42" s="5">
        <f t="shared" si="9"/>
        <v>6.3979591836734997</v>
      </c>
      <c r="O42" s="10">
        <f t="shared" si="4"/>
        <v>-72.126807999999997</v>
      </c>
      <c r="P42" s="5">
        <f t="shared" si="10"/>
        <v>-67.126807999999997</v>
      </c>
    </row>
    <row r="43" spans="2:16" x14ac:dyDescent="0.25">
      <c r="B43">
        <v>6122448979.5917997</v>
      </c>
      <c r="C43">
        <v>-7.0805955000000003</v>
      </c>
      <c r="F43" s="5">
        <f t="shared" si="6"/>
        <v>6.4897959183673004</v>
      </c>
      <c r="G43" s="10">
        <f t="shared" si="7"/>
        <v>-72.945549</v>
      </c>
      <c r="H43" s="5">
        <f t="shared" si="8"/>
        <v>-67.945549</v>
      </c>
      <c r="J43">
        <v>6122448979.5917997</v>
      </c>
      <c r="K43">
        <v>-8.4026308000000007</v>
      </c>
      <c r="N43" s="5">
        <f t="shared" si="9"/>
        <v>6.4897959183673004</v>
      </c>
      <c r="O43" s="10">
        <f t="shared" si="4"/>
        <v>-71.011932000000002</v>
      </c>
      <c r="P43" s="5">
        <f t="shared" si="10"/>
        <v>-66.011932000000002</v>
      </c>
    </row>
    <row r="44" spans="2:16" x14ac:dyDescent="0.25">
      <c r="B44">
        <v>6214285714.2856998</v>
      </c>
      <c r="C44">
        <v>-7.1138843999999999</v>
      </c>
      <c r="F44" s="5">
        <f t="shared" si="6"/>
        <v>6.5816326530611997</v>
      </c>
      <c r="G44" s="10">
        <f t="shared" si="7"/>
        <v>-71.544967999999997</v>
      </c>
      <c r="H44" s="5">
        <f t="shared" si="8"/>
        <v>-66.544967999999997</v>
      </c>
      <c r="J44">
        <v>6214285714.2856998</v>
      </c>
      <c r="K44">
        <v>-8.4078169000000003</v>
      </c>
      <c r="N44" s="5">
        <f t="shared" si="9"/>
        <v>6.5816326530611997</v>
      </c>
      <c r="O44" s="10">
        <f t="shared" si="4"/>
        <v>-70.800499000000002</v>
      </c>
      <c r="P44" s="5">
        <f t="shared" si="10"/>
        <v>-65.800499000000002</v>
      </c>
    </row>
    <row r="45" spans="2:16" x14ac:dyDescent="0.25">
      <c r="B45">
        <v>6306122448.9796</v>
      </c>
      <c r="C45">
        <v>-7.1171856</v>
      </c>
      <c r="F45" s="5">
        <f t="shared" si="6"/>
        <v>6.6734693877550999</v>
      </c>
      <c r="G45" s="10">
        <f t="shared" si="7"/>
        <v>-70.557029999999997</v>
      </c>
      <c r="H45" s="5">
        <f t="shared" si="8"/>
        <v>-65.557029999999997</v>
      </c>
      <c r="J45">
        <v>6306122448.9796</v>
      </c>
      <c r="K45">
        <v>-8.4217863000000008</v>
      </c>
      <c r="N45" s="5">
        <f t="shared" si="9"/>
        <v>6.6734693877550999</v>
      </c>
      <c r="O45" s="10">
        <f t="shared" si="4"/>
        <v>-72.443413000000007</v>
      </c>
      <c r="P45" s="5">
        <f t="shared" si="10"/>
        <v>-67.443413000000007</v>
      </c>
    </row>
    <row r="46" spans="2:16" x14ac:dyDescent="0.25">
      <c r="B46">
        <v>6397959183.6735001</v>
      </c>
      <c r="C46">
        <v>-7.0325189000000004</v>
      </c>
      <c r="F46" s="5">
        <f t="shared" si="6"/>
        <v>6.7653061224490001</v>
      </c>
      <c r="G46" s="10">
        <f t="shared" si="7"/>
        <v>-70.582153000000005</v>
      </c>
      <c r="H46" s="5">
        <f t="shared" si="8"/>
        <v>-65.582153000000005</v>
      </c>
      <c r="J46">
        <v>6397959183.6735001</v>
      </c>
      <c r="K46">
        <v>-8.3763208000000002</v>
      </c>
      <c r="N46" s="5">
        <f t="shared" si="9"/>
        <v>6.7653061224490001</v>
      </c>
      <c r="O46" s="10">
        <f t="shared" si="4"/>
        <v>-74.308929000000006</v>
      </c>
      <c r="P46" s="5">
        <f t="shared" si="10"/>
        <v>-69.308929000000006</v>
      </c>
    </row>
    <row r="47" spans="2:16" x14ac:dyDescent="0.25">
      <c r="B47">
        <v>6489795918.3673</v>
      </c>
      <c r="C47">
        <v>-6.9864053999999998</v>
      </c>
      <c r="F47" s="5">
        <f t="shared" si="6"/>
        <v>6.8571428571429003</v>
      </c>
      <c r="G47" s="10">
        <f t="shared" si="7"/>
        <v>-70.053154000000006</v>
      </c>
      <c r="H47" s="5">
        <f t="shared" si="8"/>
        <v>-65.053154000000006</v>
      </c>
      <c r="J47">
        <v>6489795918.3673</v>
      </c>
      <c r="K47">
        <v>-8.4028769000000008</v>
      </c>
      <c r="N47" s="5">
        <f t="shared" si="9"/>
        <v>6.8571428571429003</v>
      </c>
      <c r="O47" s="10">
        <f t="shared" si="4"/>
        <v>-77.005752999999999</v>
      </c>
      <c r="P47" s="5">
        <f t="shared" si="10"/>
        <v>-72.005752999999999</v>
      </c>
    </row>
    <row r="48" spans="2:16" x14ac:dyDescent="0.25">
      <c r="B48">
        <v>6581632653.0612001</v>
      </c>
      <c r="C48">
        <v>-6.9827089000000004</v>
      </c>
      <c r="F48" s="5">
        <f t="shared" si="6"/>
        <v>6.9489795918367001</v>
      </c>
      <c r="G48" s="10">
        <f t="shared" si="7"/>
        <v>-69.510727000000003</v>
      </c>
      <c r="H48" s="5">
        <f t="shared" si="8"/>
        <v>-64.510727000000003</v>
      </c>
      <c r="J48">
        <v>6581632653.0612001</v>
      </c>
      <c r="K48">
        <v>-8.4074287000000005</v>
      </c>
      <c r="N48" s="5">
        <f t="shared" si="9"/>
        <v>6.9489795918367001</v>
      </c>
      <c r="O48" s="10">
        <f t="shared" si="4"/>
        <v>-79.251723999999996</v>
      </c>
      <c r="P48" s="5">
        <f t="shared" si="10"/>
        <v>-74.251723999999996</v>
      </c>
    </row>
    <row r="49" spans="2:16" x14ac:dyDescent="0.25">
      <c r="B49">
        <v>6673469387.7551003</v>
      </c>
      <c r="C49">
        <v>-6.9937525000000003</v>
      </c>
      <c r="F49" s="5">
        <f t="shared" si="6"/>
        <v>7.0408163265305994</v>
      </c>
      <c r="G49" s="10">
        <f t="shared" si="7"/>
        <v>-69.513701999999995</v>
      </c>
      <c r="H49" s="5">
        <f t="shared" si="8"/>
        <v>-64.513701999999995</v>
      </c>
      <c r="J49">
        <v>6673469387.7551003</v>
      </c>
      <c r="K49">
        <v>-8.5071516000000003</v>
      </c>
      <c r="N49" s="5">
        <f t="shared" si="9"/>
        <v>7.0408163265305994</v>
      </c>
      <c r="O49" s="10">
        <f t="shared" si="4"/>
        <v>-86.600464000000002</v>
      </c>
      <c r="P49" s="5">
        <f t="shared" si="10"/>
        <v>-81.600464000000002</v>
      </c>
    </row>
    <row r="50" spans="2:16" x14ac:dyDescent="0.25">
      <c r="B50">
        <v>6765306122.4490004</v>
      </c>
      <c r="C50">
        <v>-7.0042577000000001</v>
      </c>
      <c r="F50" s="5">
        <f t="shared" si="6"/>
        <v>7.1326530612244996</v>
      </c>
      <c r="G50" s="10">
        <f t="shared" si="7"/>
        <v>-68.937804999999997</v>
      </c>
      <c r="H50" s="5">
        <f t="shared" si="8"/>
        <v>-63.937804999999997</v>
      </c>
      <c r="J50">
        <v>6765306122.4490004</v>
      </c>
      <c r="K50">
        <v>-8.5880299000000004</v>
      </c>
      <c r="N50" s="5">
        <f t="shared" si="9"/>
        <v>7.1326530612244996</v>
      </c>
      <c r="O50" s="10">
        <f t="shared" si="4"/>
        <v>-85.197128000000006</v>
      </c>
      <c r="P50" s="5">
        <f t="shared" si="10"/>
        <v>-80.197128000000006</v>
      </c>
    </row>
    <row r="51" spans="2:16" x14ac:dyDescent="0.25">
      <c r="B51">
        <v>6857142857.1429005</v>
      </c>
      <c r="C51">
        <v>-7.0058999000000002</v>
      </c>
      <c r="F51" s="5">
        <f t="shared" si="6"/>
        <v>7.2244897959183998</v>
      </c>
      <c r="G51" s="10">
        <f t="shared" si="7"/>
        <v>-69.832695000000001</v>
      </c>
      <c r="H51" s="5">
        <f t="shared" si="8"/>
        <v>-64.832695000000001</v>
      </c>
      <c r="J51">
        <v>6857142857.1429005</v>
      </c>
      <c r="K51">
        <v>-8.6886691999999996</v>
      </c>
      <c r="N51" s="5">
        <f t="shared" si="9"/>
        <v>7.2244897959183998</v>
      </c>
      <c r="O51" s="10">
        <f t="shared" si="4"/>
        <v>-83.103408999999999</v>
      </c>
      <c r="P51" s="5">
        <f t="shared" si="10"/>
        <v>-78.103408999999999</v>
      </c>
    </row>
    <row r="52" spans="2:16" x14ac:dyDescent="0.25">
      <c r="B52">
        <v>6948979591.8367004</v>
      </c>
      <c r="C52">
        <v>-7.0484318999999998</v>
      </c>
      <c r="F52" s="5">
        <f t="shared" si="6"/>
        <v>7.3163265306121996</v>
      </c>
      <c r="G52" s="10">
        <f t="shared" si="7"/>
        <v>-68.880645999999999</v>
      </c>
      <c r="H52" s="5">
        <f t="shared" si="8"/>
        <v>-63.880645999999999</v>
      </c>
      <c r="J52">
        <v>6948979591.8367004</v>
      </c>
      <c r="K52">
        <v>-8.7550945000000002</v>
      </c>
      <c r="N52" s="5">
        <f t="shared" si="9"/>
        <v>7.3163265306121996</v>
      </c>
      <c r="O52" s="10">
        <f t="shared" si="4"/>
        <v>-74.328659000000002</v>
      </c>
      <c r="P52" s="5">
        <f t="shared" si="10"/>
        <v>-69.328659000000002</v>
      </c>
    </row>
    <row r="53" spans="2:16" x14ac:dyDescent="0.25">
      <c r="B53">
        <v>7040816326.5305996</v>
      </c>
      <c r="C53">
        <v>-7.0937076000000001</v>
      </c>
      <c r="F53" s="5">
        <f t="shared" si="6"/>
        <v>7.4081632653060998</v>
      </c>
      <c r="G53" s="10">
        <f t="shared" si="7"/>
        <v>-69.040985000000006</v>
      </c>
      <c r="H53" s="5">
        <f t="shared" si="8"/>
        <v>-64.040985000000006</v>
      </c>
      <c r="J53">
        <v>7040816326.5305996</v>
      </c>
      <c r="K53">
        <v>-8.8974056000000008</v>
      </c>
      <c r="N53" s="5">
        <f t="shared" si="9"/>
        <v>7.4081632653060998</v>
      </c>
      <c r="O53" s="10">
        <f t="shared" si="4"/>
        <v>-74.315567000000001</v>
      </c>
      <c r="P53" s="5">
        <f t="shared" si="10"/>
        <v>-69.315567000000001</v>
      </c>
    </row>
    <row r="54" spans="2:16" x14ac:dyDescent="0.25">
      <c r="B54">
        <v>7132653061.2244997</v>
      </c>
      <c r="C54">
        <v>-7.1251664000000003</v>
      </c>
      <c r="F54" s="5">
        <f t="shared" si="6"/>
        <v>7.5</v>
      </c>
      <c r="G54" s="10">
        <f t="shared" si="7"/>
        <v>-67.863868999999994</v>
      </c>
      <c r="H54" s="5">
        <f t="shared" si="8"/>
        <v>-62.863869000000001</v>
      </c>
      <c r="J54">
        <v>7132653061.2244997</v>
      </c>
      <c r="K54">
        <v>-8.9338263999999992</v>
      </c>
      <c r="N54" s="5">
        <f t="shared" si="9"/>
        <v>7.5</v>
      </c>
      <c r="O54" s="10">
        <f t="shared" si="4"/>
        <v>-74.101692</v>
      </c>
      <c r="P54" s="5">
        <f t="shared" si="10"/>
        <v>-69.101692</v>
      </c>
    </row>
    <row r="55" spans="2:16" x14ac:dyDescent="0.25">
      <c r="B55">
        <v>7224489795.9183998</v>
      </c>
      <c r="C55">
        <v>-7.1581082</v>
      </c>
      <c r="F55" s="5">
        <f t="shared" si="6"/>
        <v>7.5918367346939002</v>
      </c>
      <c r="G55" s="10">
        <f t="shared" si="7"/>
        <v>-68.272320000000008</v>
      </c>
      <c r="H55" s="5">
        <f t="shared" si="8"/>
        <v>-63.272320000000001</v>
      </c>
      <c r="J55">
        <v>7224489795.9183998</v>
      </c>
      <c r="K55">
        <v>-9.0164165000000001</v>
      </c>
      <c r="N55" s="5">
        <f t="shared" si="9"/>
        <v>7.5918367346939002</v>
      </c>
      <c r="O55" s="10">
        <f t="shared" si="4"/>
        <v>-75.992362999999997</v>
      </c>
      <c r="P55" s="5">
        <f t="shared" si="10"/>
        <v>-70.992362999999997</v>
      </c>
    </row>
    <row r="56" spans="2:16" x14ac:dyDescent="0.25">
      <c r="B56">
        <v>7316326530.6121998</v>
      </c>
      <c r="C56">
        <v>-7.1522645999999996</v>
      </c>
      <c r="F56" s="5">
        <f t="shared" si="6"/>
        <v>7.6836734693878004</v>
      </c>
      <c r="G56" s="10">
        <f t="shared" si="7"/>
        <v>-68.021946</v>
      </c>
      <c r="H56" s="5">
        <f t="shared" si="8"/>
        <v>-63.021946</v>
      </c>
      <c r="J56">
        <v>7316326530.6121998</v>
      </c>
      <c r="K56">
        <v>-9.0730208999999995</v>
      </c>
      <c r="N56" s="5">
        <f t="shared" si="9"/>
        <v>7.6836734693878004</v>
      </c>
      <c r="O56" s="10">
        <f t="shared" si="4"/>
        <v>-75.790886</v>
      </c>
      <c r="P56" s="5">
        <f t="shared" si="10"/>
        <v>-70.790886</v>
      </c>
    </row>
    <row r="57" spans="2:16" x14ac:dyDescent="0.25">
      <c r="B57">
        <v>7408163265.3060999</v>
      </c>
      <c r="C57">
        <v>-7.2831568999999998</v>
      </c>
      <c r="F57" s="5">
        <f t="shared" si="6"/>
        <v>7.7755102040816002</v>
      </c>
      <c r="G57" s="10">
        <f t="shared" si="7"/>
        <v>-68.532973999999996</v>
      </c>
      <c r="H57" s="5">
        <f t="shared" si="8"/>
        <v>-63.532974000000003</v>
      </c>
      <c r="J57">
        <v>7408163265.3060999</v>
      </c>
      <c r="K57">
        <v>-9.1003264999999995</v>
      </c>
      <c r="N57" s="5">
        <f t="shared" si="9"/>
        <v>7.7755102040816002</v>
      </c>
      <c r="O57" s="10">
        <f t="shared" si="4"/>
        <v>-77.290199000000001</v>
      </c>
      <c r="P57" s="5">
        <f t="shared" si="10"/>
        <v>-72.290199000000001</v>
      </c>
    </row>
    <row r="58" spans="2:16" x14ac:dyDescent="0.25">
      <c r="B58">
        <v>7500000000</v>
      </c>
      <c r="C58">
        <v>-7.3481436000000002</v>
      </c>
      <c r="F58" s="5">
        <f t="shared" si="6"/>
        <v>7.8673469387755004</v>
      </c>
      <c r="G58" s="10">
        <f t="shared" si="7"/>
        <v>-68.020741000000001</v>
      </c>
      <c r="H58" s="5">
        <f t="shared" si="8"/>
        <v>-63.020741000000001</v>
      </c>
      <c r="J58">
        <v>7500000000</v>
      </c>
      <c r="K58">
        <v>-9.2077598999999992</v>
      </c>
      <c r="N58" s="5">
        <f t="shared" si="9"/>
        <v>7.8673469387755004</v>
      </c>
      <c r="O58" s="10">
        <f t="shared" si="4"/>
        <v>-81.053909000000004</v>
      </c>
      <c r="P58" s="5">
        <f t="shared" si="10"/>
        <v>-76.053909000000004</v>
      </c>
    </row>
    <row r="59" spans="2:16" x14ac:dyDescent="0.25">
      <c r="B59">
        <v>7591836734.6939001</v>
      </c>
      <c r="C59">
        <v>-7.3386836000000004</v>
      </c>
      <c r="F59" s="5">
        <f t="shared" si="6"/>
        <v>7.9591836734694006</v>
      </c>
      <c r="G59" s="10">
        <f t="shared" si="7"/>
        <v>-68.664085</v>
      </c>
      <c r="H59" s="5">
        <f t="shared" si="8"/>
        <v>-63.664085</v>
      </c>
      <c r="J59">
        <v>7591836734.6939001</v>
      </c>
      <c r="K59">
        <v>-9.2757301000000005</v>
      </c>
      <c r="N59" s="5">
        <f t="shared" si="9"/>
        <v>7.9591836734694006</v>
      </c>
      <c r="O59" s="10">
        <f t="shared" si="4"/>
        <v>-83.097228999999999</v>
      </c>
      <c r="P59" s="5">
        <f t="shared" si="10"/>
        <v>-78.097228999999999</v>
      </c>
    </row>
    <row r="60" spans="2:16" x14ac:dyDescent="0.25">
      <c r="B60">
        <v>7683673469.3878002</v>
      </c>
      <c r="C60">
        <v>-7.314991</v>
      </c>
      <c r="F60" s="5">
        <f t="shared" si="6"/>
        <v>8.0510204081632999</v>
      </c>
      <c r="G60" s="10">
        <f t="shared" si="7"/>
        <v>-68.779636000000011</v>
      </c>
      <c r="H60" s="5">
        <f t="shared" si="8"/>
        <v>-63.779636000000004</v>
      </c>
      <c r="J60">
        <v>7683673469.3878002</v>
      </c>
      <c r="K60">
        <v>-9.2806529999999992</v>
      </c>
      <c r="N60" s="5">
        <f t="shared" si="9"/>
        <v>8.0510204081632999</v>
      </c>
      <c r="O60" s="10">
        <f t="shared" si="4"/>
        <v>-84.758865</v>
      </c>
      <c r="P60" s="5">
        <f t="shared" si="10"/>
        <v>-79.758865</v>
      </c>
    </row>
    <row r="61" spans="2:16" x14ac:dyDescent="0.25">
      <c r="B61">
        <v>7775510204.0816002</v>
      </c>
      <c r="C61">
        <v>-7.3185196000000001</v>
      </c>
      <c r="F61" s="5">
        <f t="shared" si="6"/>
        <v>8.1428571428570997</v>
      </c>
      <c r="G61" s="10">
        <f t="shared" si="7"/>
        <v>-69.159531000000001</v>
      </c>
      <c r="H61" s="5">
        <f t="shared" si="8"/>
        <v>-64.159531000000001</v>
      </c>
      <c r="J61">
        <v>7775510204.0816002</v>
      </c>
      <c r="K61">
        <v>-9.3771114000000004</v>
      </c>
      <c r="N61" s="5">
        <f t="shared" si="9"/>
        <v>8.1428571428570997</v>
      </c>
      <c r="O61" s="10">
        <f t="shared" si="4"/>
        <v>-82.356071</v>
      </c>
      <c r="P61" s="5">
        <f t="shared" si="10"/>
        <v>-77.356071</v>
      </c>
    </row>
    <row r="62" spans="2:16" x14ac:dyDescent="0.25">
      <c r="B62">
        <v>7867346938.7755003</v>
      </c>
      <c r="C62">
        <v>-7.3976382999999997</v>
      </c>
      <c r="F62" s="5">
        <f t="shared" si="6"/>
        <v>8.234693877550999</v>
      </c>
      <c r="G62" s="10">
        <f t="shared" si="7"/>
        <v>-68.976237999999995</v>
      </c>
      <c r="H62" s="5">
        <f t="shared" si="8"/>
        <v>-63.976238000000002</v>
      </c>
      <c r="J62">
        <v>7867346938.7755003</v>
      </c>
      <c r="K62">
        <v>-9.3582543999999999</v>
      </c>
      <c r="N62" s="5">
        <f t="shared" si="9"/>
        <v>8.234693877550999</v>
      </c>
      <c r="O62" s="10">
        <f t="shared" si="4"/>
        <v>-80.744918999999996</v>
      </c>
      <c r="P62" s="5">
        <f t="shared" si="10"/>
        <v>-75.744918999999996</v>
      </c>
    </row>
    <row r="63" spans="2:16" x14ac:dyDescent="0.25">
      <c r="B63">
        <v>7959183673.4694004</v>
      </c>
      <c r="C63">
        <v>-7.3628621000000001</v>
      </c>
      <c r="F63" s="5">
        <f t="shared" si="6"/>
        <v>8.3265306122449001</v>
      </c>
      <c r="G63" s="10">
        <f t="shared" si="7"/>
        <v>-69.070778000000004</v>
      </c>
      <c r="H63" s="5">
        <f t="shared" si="8"/>
        <v>-64.070778000000004</v>
      </c>
      <c r="J63">
        <v>7959183673.4694004</v>
      </c>
      <c r="K63">
        <v>-9.5116768</v>
      </c>
      <c r="N63" s="5">
        <f t="shared" si="9"/>
        <v>8.3265306122449001</v>
      </c>
      <c r="O63" s="10">
        <f t="shared" si="4"/>
        <v>-79.847999999999999</v>
      </c>
      <c r="P63" s="5">
        <f t="shared" si="10"/>
        <v>-74.847999999999999</v>
      </c>
    </row>
    <row r="64" spans="2:16" x14ac:dyDescent="0.25">
      <c r="B64">
        <v>8051020408.1632996</v>
      </c>
      <c r="C64">
        <v>-7.3878965000000001</v>
      </c>
      <c r="F64" s="5">
        <f t="shared" si="6"/>
        <v>8.4183673469387994</v>
      </c>
      <c r="G64" s="10">
        <f t="shared" si="7"/>
        <v>-68.983657999999991</v>
      </c>
      <c r="H64" s="5">
        <f t="shared" si="8"/>
        <v>-63.983657999999998</v>
      </c>
      <c r="J64">
        <v>8051020408.1632996</v>
      </c>
      <c r="K64">
        <v>-9.4028273000000002</v>
      </c>
      <c r="N64" s="5">
        <f t="shared" si="9"/>
        <v>8.4183673469387994</v>
      </c>
      <c r="O64" s="10">
        <f t="shared" si="4"/>
        <v>-81.178191999999996</v>
      </c>
      <c r="P64" s="5">
        <f t="shared" si="10"/>
        <v>-76.178191999999996</v>
      </c>
    </row>
    <row r="65" spans="2:16" x14ac:dyDescent="0.25">
      <c r="B65">
        <v>8142857142.8570995</v>
      </c>
      <c r="C65">
        <v>-7.4227981999999999</v>
      </c>
      <c r="F65" s="5">
        <f t="shared" si="6"/>
        <v>8.5102040816327005</v>
      </c>
      <c r="G65" s="10">
        <f t="shared" si="7"/>
        <v>-69.284332000000006</v>
      </c>
      <c r="H65" s="5">
        <f t="shared" si="8"/>
        <v>-64.284332000000006</v>
      </c>
      <c r="J65">
        <v>8142857142.8570995</v>
      </c>
      <c r="K65">
        <v>-9.4395875999999994</v>
      </c>
      <c r="N65" s="5">
        <f t="shared" si="9"/>
        <v>8.5102040816327005</v>
      </c>
      <c r="O65" s="10">
        <f t="shared" si="4"/>
        <v>-82.627701000000002</v>
      </c>
      <c r="P65" s="5">
        <f t="shared" si="10"/>
        <v>-77.627701000000002</v>
      </c>
    </row>
    <row r="66" spans="2:16" x14ac:dyDescent="0.25">
      <c r="B66">
        <v>8234693877.5509996</v>
      </c>
      <c r="C66">
        <v>-7.4028939999999999</v>
      </c>
      <c r="F66" s="5">
        <f t="shared" si="6"/>
        <v>8.6020408163265003</v>
      </c>
      <c r="G66" s="10">
        <f t="shared" si="7"/>
        <v>-70.716476</v>
      </c>
      <c r="H66" s="5">
        <f t="shared" si="8"/>
        <v>-65.716476</v>
      </c>
      <c r="J66">
        <v>8234693877.5509996</v>
      </c>
      <c r="K66">
        <v>-9.4543160999999998</v>
      </c>
      <c r="N66" s="5">
        <f t="shared" si="9"/>
        <v>8.6020408163265003</v>
      </c>
      <c r="O66" s="10">
        <f t="shared" si="4"/>
        <v>-81.555762999999999</v>
      </c>
      <c r="P66" s="5">
        <f t="shared" si="10"/>
        <v>-76.555762999999999</v>
      </c>
    </row>
    <row r="67" spans="2:16" x14ac:dyDescent="0.25">
      <c r="B67">
        <v>8326530612.2448997</v>
      </c>
      <c r="C67">
        <v>-7.4498123999999999</v>
      </c>
      <c r="F67" s="5">
        <f t="shared" si="6"/>
        <v>8.6938775510203996</v>
      </c>
      <c r="G67" s="10">
        <f t="shared" si="7"/>
        <v>-72.428741000000002</v>
      </c>
      <c r="H67" s="5">
        <f t="shared" si="8"/>
        <v>-67.428741000000002</v>
      </c>
      <c r="J67">
        <v>8326530612.2448997</v>
      </c>
      <c r="K67">
        <v>-9.3910579999999992</v>
      </c>
      <c r="N67" s="5">
        <f t="shared" si="9"/>
        <v>8.6938775510203996</v>
      </c>
      <c r="O67" s="10">
        <f t="shared" si="4"/>
        <v>-78.866501</v>
      </c>
      <c r="P67" s="5">
        <f t="shared" si="10"/>
        <v>-73.866501</v>
      </c>
    </row>
    <row r="68" spans="2:16" x14ac:dyDescent="0.25">
      <c r="B68">
        <v>8418367346.9387999</v>
      </c>
      <c r="C68">
        <v>-7.3233994999999998</v>
      </c>
      <c r="F68" s="5">
        <f t="shared" si="6"/>
        <v>8.7857142857143007</v>
      </c>
      <c r="G68" s="10">
        <f t="shared" si="7"/>
        <v>-74.010261999999997</v>
      </c>
      <c r="H68" s="5">
        <f t="shared" si="8"/>
        <v>-69.010261999999997</v>
      </c>
      <c r="J68">
        <v>8418367346.9387999</v>
      </c>
      <c r="K68">
        <v>-9.3354806999999997</v>
      </c>
      <c r="N68" s="5">
        <f t="shared" si="9"/>
        <v>8.7857142857143007</v>
      </c>
      <c r="O68" s="10">
        <f t="shared" si="4"/>
        <v>-80.691436999999993</v>
      </c>
      <c r="P68" s="5">
        <f t="shared" si="10"/>
        <v>-75.691436999999993</v>
      </c>
    </row>
    <row r="69" spans="2:16" x14ac:dyDescent="0.25">
      <c r="B69">
        <v>8510204081.6327</v>
      </c>
      <c r="C69">
        <v>-7.3442822000000003</v>
      </c>
      <c r="F69" s="5">
        <f t="shared" ref="F69:F100" si="11">B177/1000000000</f>
        <v>8.8775510204082</v>
      </c>
      <c r="G69" s="10">
        <f t="shared" ref="G69:G100" si="12">H69-5</f>
        <v>-72.825241000000005</v>
      </c>
      <c r="H69" s="5">
        <f t="shared" ref="H69:H100" si="13">D177</f>
        <v>-67.825241000000005</v>
      </c>
      <c r="J69">
        <v>8510204081.6327</v>
      </c>
      <c r="K69">
        <v>-9.3308096000000003</v>
      </c>
      <c r="N69" s="5">
        <f t="shared" ref="N69:N100" si="14">J177/1000000000</f>
        <v>8.8775510204082</v>
      </c>
      <c r="O69" s="10">
        <f t="shared" ref="O69:O103" si="15">P69-5</f>
        <v>-83.686042999999998</v>
      </c>
      <c r="P69" s="5">
        <f t="shared" ref="P69:P100" si="16">L177</f>
        <v>-78.686042999999998</v>
      </c>
    </row>
    <row r="70" spans="2:16" x14ac:dyDescent="0.25">
      <c r="B70">
        <v>8602040816.3264999</v>
      </c>
      <c r="C70">
        <v>-7.3051820000000003</v>
      </c>
      <c r="F70" s="5">
        <f t="shared" si="11"/>
        <v>8.9693877551019998</v>
      </c>
      <c r="G70" s="10">
        <f t="shared" si="12"/>
        <v>-71.314025999999998</v>
      </c>
      <c r="H70" s="5">
        <f t="shared" si="13"/>
        <v>-66.314025999999998</v>
      </c>
      <c r="J70">
        <v>8602040816.3264999</v>
      </c>
      <c r="K70">
        <v>-9.3129367999999992</v>
      </c>
      <c r="N70" s="5">
        <f t="shared" si="14"/>
        <v>8.9693877551019998</v>
      </c>
      <c r="O70" s="10">
        <f t="shared" si="15"/>
        <v>-87.571915000000004</v>
      </c>
      <c r="P70" s="5">
        <f t="shared" si="16"/>
        <v>-82.571915000000004</v>
      </c>
    </row>
    <row r="71" spans="2:16" x14ac:dyDescent="0.25">
      <c r="B71">
        <v>8693877551.0203991</v>
      </c>
      <c r="C71">
        <v>-7.3271541999999998</v>
      </c>
      <c r="F71" s="5">
        <f t="shared" si="11"/>
        <v>9.0612244897959009</v>
      </c>
      <c r="G71" s="10">
        <f t="shared" si="12"/>
        <v>-69.063445999999999</v>
      </c>
      <c r="H71" s="5">
        <f t="shared" si="13"/>
        <v>-64.063445999999999</v>
      </c>
      <c r="J71">
        <v>8693877551.0203991</v>
      </c>
      <c r="K71">
        <v>-9.2852286999999993</v>
      </c>
      <c r="N71" s="5">
        <f t="shared" si="14"/>
        <v>9.0612244897959009</v>
      </c>
      <c r="O71" s="10">
        <f t="shared" si="15"/>
        <v>-84.739754000000005</v>
      </c>
      <c r="P71" s="5">
        <f t="shared" si="16"/>
        <v>-79.739754000000005</v>
      </c>
    </row>
    <row r="72" spans="2:16" x14ac:dyDescent="0.25">
      <c r="B72">
        <v>8785714285.7143002</v>
      </c>
      <c r="C72">
        <v>-7.3752294000000003</v>
      </c>
      <c r="F72" s="5">
        <f t="shared" si="11"/>
        <v>9.1530612244898002</v>
      </c>
      <c r="G72" s="10">
        <f t="shared" si="12"/>
        <v>-68.421618999999993</v>
      </c>
      <c r="H72" s="5">
        <f t="shared" si="13"/>
        <v>-63.421619</v>
      </c>
      <c r="J72">
        <v>8785714285.7143002</v>
      </c>
      <c r="K72">
        <v>-9.2978553999999995</v>
      </c>
      <c r="N72" s="5">
        <f t="shared" si="14"/>
        <v>9.1530612244898002</v>
      </c>
      <c r="O72" s="10">
        <f t="shared" si="15"/>
        <v>-83.905028999999999</v>
      </c>
      <c r="P72" s="5">
        <f t="shared" si="16"/>
        <v>-78.905028999999999</v>
      </c>
    </row>
    <row r="73" spans="2:16" x14ac:dyDescent="0.25">
      <c r="B73">
        <v>8877551020.4081993</v>
      </c>
      <c r="C73">
        <v>-7.4933804999999998</v>
      </c>
      <c r="F73" s="5">
        <f t="shared" si="11"/>
        <v>9.2448979591837013</v>
      </c>
      <c r="G73" s="10">
        <f t="shared" si="12"/>
        <v>-68.09304800000001</v>
      </c>
      <c r="H73" s="5">
        <f t="shared" si="13"/>
        <v>-63.093048000000003</v>
      </c>
      <c r="J73">
        <v>8877551020.4081993</v>
      </c>
      <c r="K73">
        <v>-9.2907361999999996</v>
      </c>
      <c r="N73" s="5">
        <f t="shared" si="14"/>
        <v>9.2448979591837013</v>
      </c>
      <c r="O73" s="10">
        <f t="shared" si="15"/>
        <v>-80.781623999999994</v>
      </c>
      <c r="P73" s="5">
        <f t="shared" si="16"/>
        <v>-75.781623999999994</v>
      </c>
    </row>
    <row r="74" spans="2:16" x14ac:dyDescent="0.25">
      <c r="B74">
        <v>8969387755.1019993</v>
      </c>
      <c r="C74">
        <v>-7.5752058</v>
      </c>
      <c r="F74" s="5">
        <f t="shared" si="11"/>
        <v>9.3367346938776006</v>
      </c>
      <c r="G74" s="10">
        <f t="shared" si="12"/>
        <v>-68.503169999999997</v>
      </c>
      <c r="H74" s="5">
        <f t="shared" si="13"/>
        <v>-63.503169999999997</v>
      </c>
      <c r="J74">
        <v>8969387755.1019993</v>
      </c>
      <c r="K74">
        <v>-9.2923755999999997</v>
      </c>
      <c r="N74" s="5">
        <f t="shared" si="14"/>
        <v>9.3367346938776006</v>
      </c>
      <c r="O74" s="10">
        <f t="shared" si="15"/>
        <v>-81.947342000000006</v>
      </c>
      <c r="P74" s="5">
        <f t="shared" si="16"/>
        <v>-76.947342000000006</v>
      </c>
    </row>
    <row r="75" spans="2:16" x14ac:dyDescent="0.25">
      <c r="B75">
        <v>9061224489.7959003</v>
      </c>
      <c r="C75">
        <v>-7.6069035999999999</v>
      </c>
      <c r="F75" s="5">
        <f t="shared" si="11"/>
        <v>9.4285714285714004</v>
      </c>
      <c r="G75" s="10">
        <f t="shared" si="12"/>
        <v>-68.621005999999994</v>
      </c>
      <c r="H75" s="5">
        <f t="shared" si="13"/>
        <v>-63.621006000000001</v>
      </c>
      <c r="J75">
        <v>9061224489.7959003</v>
      </c>
      <c r="K75">
        <v>-9.3116988999999997</v>
      </c>
      <c r="N75" s="5">
        <f t="shared" si="14"/>
        <v>9.4285714285714004</v>
      </c>
      <c r="O75" s="10">
        <f t="shared" si="15"/>
        <v>-79.770966000000001</v>
      </c>
      <c r="P75" s="5">
        <f t="shared" si="16"/>
        <v>-74.770966000000001</v>
      </c>
    </row>
    <row r="76" spans="2:16" x14ac:dyDescent="0.25">
      <c r="B76">
        <v>9153061224.4897995</v>
      </c>
      <c r="C76">
        <v>-7.6716328000000003</v>
      </c>
      <c r="F76" s="5">
        <f t="shared" si="11"/>
        <v>9.5204081632653015</v>
      </c>
      <c r="G76" s="10">
        <f t="shared" si="12"/>
        <v>-68.620564000000002</v>
      </c>
      <c r="H76" s="5">
        <f t="shared" si="13"/>
        <v>-63.620564000000002</v>
      </c>
      <c r="J76">
        <v>9153061224.4897995</v>
      </c>
      <c r="K76">
        <v>-9.3107127999999992</v>
      </c>
      <c r="N76" s="5">
        <f t="shared" si="14"/>
        <v>9.5204081632653015</v>
      </c>
      <c r="O76" s="10">
        <f t="shared" si="15"/>
        <v>-78.874115000000003</v>
      </c>
      <c r="P76" s="5">
        <f t="shared" si="16"/>
        <v>-73.874115000000003</v>
      </c>
    </row>
    <row r="77" spans="2:16" x14ac:dyDescent="0.25">
      <c r="B77">
        <v>9244897959.1837006</v>
      </c>
      <c r="C77">
        <v>-7.6938399999999998</v>
      </c>
      <c r="F77" s="5">
        <f t="shared" si="11"/>
        <v>9.6122448979592008</v>
      </c>
      <c r="G77" s="10">
        <f t="shared" si="12"/>
        <v>-68.352505000000008</v>
      </c>
      <c r="H77" s="5">
        <f t="shared" si="13"/>
        <v>-63.352505000000001</v>
      </c>
      <c r="J77">
        <v>9244897959.1837006</v>
      </c>
      <c r="K77">
        <v>-9.3412904999999995</v>
      </c>
      <c r="N77" s="5">
        <f t="shared" si="14"/>
        <v>9.6122448979592008</v>
      </c>
      <c r="O77" s="10">
        <f t="shared" si="15"/>
        <v>-77.032104000000004</v>
      </c>
      <c r="P77" s="5">
        <f t="shared" si="16"/>
        <v>-72.032104000000004</v>
      </c>
    </row>
    <row r="78" spans="2:16" x14ac:dyDescent="0.25">
      <c r="B78">
        <v>9336734693.8775997</v>
      </c>
      <c r="C78">
        <v>-7.6918654000000002</v>
      </c>
      <c r="F78" s="5">
        <f t="shared" si="11"/>
        <v>9.7040816326530983</v>
      </c>
      <c r="G78" s="10">
        <f t="shared" si="12"/>
        <v>-68.093120999999996</v>
      </c>
      <c r="H78" s="5">
        <f t="shared" si="13"/>
        <v>-63.093120999999996</v>
      </c>
      <c r="J78">
        <v>9336734693.8775997</v>
      </c>
      <c r="K78">
        <v>-9.3364896999999996</v>
      </c>
      <c r="N78" s="5">
        <f t="shared" si="14"/>
        <v>9.7040816326530983</v>
      </c>
      <c r="O78" s="10">
        <f t="shared" si="15"/>
        <v>-77.973090999999997</v>
      </c>
      <c r="P78" s="5">
        <f t="shared" si="16"/>
        <v>-72.973090999999997</v>
      </c>
    </row>
    <row r="79" spans="2:16" x14ac:dyDescent="0.25">
      <c r="B79">
        <v>9428571428.5713997</v>
      </c>
      <c r="C79">
        <v>-7.6765188999999996</v>
      </c>
      <c r="F79" s="5">
        <f t="shared" si="11"/>
        <v>9.7959183673469017</v>
      </c>
      <c r="G79" s="10">
        <f t="shared" si="12"/>
        <v>-68.063243999999997</v>
      </c>
      <c r="H79" s="5">
        <f t="shared" si="13"/>
        <v>-63.063243999999997</v>
      </c>
      <c r="J79">
        <v>9428571428.5713997</v>
      </c>
      <c r="K79">
        <v>-9.3223877000000002</v>
      </c>
      <c r="N79" s="5">
        <f t="shared" si="14"/>
        <v>9.7959183673469017</v>
      </c>
      <c r="O79" s="10">
        <f t="shared" si="15"/>
        <v>-76.482674000000003</v>
      </c>
      <c r="P79" s="5">
        <f t="shared" si="16"/>
        <v>-71.482674000000003</v>
      </c>
    </row>
    <row r="80" spans="2:16" x14ac:dyDescent="0.25">
      <c r="B80">
        <v>9520408163.2653008</v>
      </c>
      <c r="C80">
        <v>-7.7086281999999997</v>
      </c>
      <c r="F80" s="5">
        <f t="shared" si="11"/>
        <v>9.8877551020407992</v>
      </c>
      <c r="G80" s="10">
        <f t="shared" si="12"/>
        <v>-67.810397999999992</v>
      </c>
      <c r="H80" s="5">
        <f t="shared" si="13"/>
        <v>-62.810397999999999</v>
      </c>
      <c r="J80">
        <v>9520408163.2653008</v>
      </c>
      <c r="K80">
        <v>-9.3228559000000004</v>
      </c>
      <c r="N80" s="5">
        <f t="shared" si="14"/>
        <v>9.8877551020407992</v>
      </c>
      <c r="O80" s="10">
        <f t="shared" si="15"/>
        <v>-75.921645999999996</v>
      </c>
      <c r="P80" s="5">
        <f t="shared" si="16"/>
        <v>-70.921645999999996</v>
      </c>
    </row>
    <row r="81" spans="2:16" x14ac:dyDescent="0.25">
      <c r="B81">
        <v>9612244897.9591999</v>
      </c>
      <c r="C81">
        <v>-7.6960769000000004</v>
      </c>
      <c r="F81" s="5">
        <f t="shared" si="11"/>
        <v>9.9795918367346985</v>
      </c>
      <c r="G81" s="10">
        <f t="shared" si="12"/>
        <v>-67.983565999999996</v>
      </c>
      <c r="H81" s="5">
        <f t="shared" si="13"/>
        <v>-62.983566000000003</v>
      </c>
      <c r="J81">
        <v>9612244897.9591999</v>
      </c>
      <c r="K81">
        <v>-9.3396691999999994</v>
      </c>
      <c r="N81" s="5">
        <f t="shared" si="14"/>
        <v>9.9795918367346985</v>
      </c>
      <c r="O81" s="10">
        <f t="shared" si="15"/>
        <v>-72.524047999999993</v>
      </c>
      <c r="P81" s="5">
        <f t="shared" si="16"/>
        <v>-67.524047999999993</v>
      </c>
    </row>
    <row r="82" spans="2:16" x14ac:dyDescent="0.25">
      <c r="B82">
        <v>9704081632.6530991</v>
      </c>
      <c r="C82">
        <v>-7.6789503000000003</v>
      </c>
      <c r="F82" s="5">
        <f t="shared" si="11"/>
        <v>10.071428571429001</v>
      </c>
      <c r="G82" s="10">
        <f t="shared" si="12"/>
        <v>-67.817104</v>
      </c>
      <c r="H82" s="5">
        <f t="shared" si="13"/>
        <v>-62.817104</v>
      </c>
      <c r="J82">
        <v>9704081632.6530991</v>
      </c>
      <c r="K82">
        <v>-9.3068752000000003</v>
      </c>
      <c r="N82" s="5">
        <f t="shared" si="14"/>
        <v>10.071428571429001</v>
      </c>
      <c r="O82" s="10">
        <f t="shared" si="15"/>
        <v>-73.050476000000003</v>
      </c>
      <c r="P82" s="5">
        <f t="shared" si="16"/>
        <v>-68.050476000000003</v>
      </c>
    </row>
    <row r="83" spans="2:16" x14ac:dyDescent="0.25">
      <c r="B83">
        <v>9795918367.3469009</v>
      </c>
      <c r="C83">
        <v>-7.7334665999999999</v>
      </c>
      <c r="F83" s="5">
        <f t="shared" si="11"/>
        <v>10.163265306122</v>
      </c>
      <c r="G83" s="10">
        <f t="shared" si="12"/>
        <v>-67.983753000000007</v>
      </c>
      <c r="H83" s="5">
        <f t="shared" si="13"/>
        <v>-62.983753</v>
      </c>
      <c r="J83">
        <v>9795918367.3469009</v>
      </c>
      <c r="K83">
        <v>-9.3250989999999998</v>
      </c>
      <c r="N83" s="5">
        <f t="shared" si="14"/>
        <v>10.163265306122</v>
      </c>
      <c r="O83" s="10">
        <f t="shared" si="15"/>
        <v>-72.397118000000006</v>
      </c>
      <c r="P83" s="5">
        <f t="shared" si="16"/>
        <v>-67.397118000000006</v>
      </c>
    </row>
    <row r="84" spans="2:16" x14ac:dyDescent="0.25">
      <c r="B84">
        <v>9887755102.0408001</v>
      </c>
      <c r="C84">
        <v>-7.7009109999999996</v>
      </c>
      <c r="F84" s="5">
        <f t="shared" si="11"/>
        <v>10.255102040816</v>
      </c>
      <c r="G84" s="10">
        <f t="shared" si="12"/>
        <v>-67.339248999999995</v>
      </c>
      <c r="H84" s="5">
        <f t="shared" si="13"/>
        <v>-62.339249000000002</v>
      </c>
      <c r="J84">
        <v>9887755102.0408001</v>
      </c>
      <c r="K84">
        <v>-9.2861499999999992</v>
      </c>
      <c r="N84" s="5">
        <f t="shared" si="14"/>
        <v>10.255102040816</v>
      </c>
      <c r="O84" s="10">
        <f t="shared" si="15"/>
        <v>-73.325310000000002</v>
      </c>
      <c r="P84" s="5">
        <f t="shared" si="16"/>
        <v>-68.325310000000002</v>
      </c>
    </row>
    <row r="85" spans="2:16" x14ac:dyDescent="0.25">
      <c r="B85">
        <v>9979591836.7346992</v>
      </c>
      <c r="C85">
        <v>-7.7285113000000001</v>
      </c>
      <c r="F85" s="5">
        <f t="shared" si="11"/>
        <v>10.346938775510001</v>
      </c>
      <c r="G85" s="10">
        <f t="shared" si="12"/>
        <v>-67.020415999999997</v>
      </c>
      <c r="H85" s="5">
        <f t="shared" si="13"/>
        <v>-62.020415999999997</v>
      </c>
      <c r="J85">
        <v>9979591836.7346992</v>
      </c>
      <c r="K85">
        <v>-9.3330211999999992</v>
      </c>
      <c r="N85" s="5">
        <f t="shared" si="14"/>
        <v>10.346938775510001</v>
      </c>
      <c r="O85" s="10">
        <f t="shared" si="15"/>
        <v>-72.267951999999994</v>
      </c>
      <c r="P85" s="5">
        <f t="shared" si="16"/>
        <v>-67.267951999999994</v>
      </c>
    </row>
    <row r="86" spans="2:16" x14ac:dyDescent="0.25">
      <c r="B86">
        <v>10071428571.429001</v>
      </c>
      <c r="C86">
        <v>-7.7369560999999996</v>
      </c>
      <c r="F86" s="5">
        <f t="shared" si="11"/>
        <v>10.438775510204</v>
      </c>
      <c r="G86" s="10">
        <f t="shared" si="12"/>
        <v>-67.081062000000003</v>
      </c>
      <c r="H86" s="5">
        <f t="shared" si="13"/>
        <v>-62.081062000000003</v>
      </c>
      <c r="J86">
        <v>10071428571.429001</v>
      </c>
      <c r="K86">
        <v>-9.3435822000000002</v>
      </c>
      <c r="N86" s="5">
        <f t="shared" si="14"/>
        <v>10.438775510204</v>
      </c>
      <c r="O86" s="10">
        <f t="shared" si="15"/>
        <v>-72.503913999999995</v>
      </c>
      <c r="P86" s="5">
        <f t="shared" si="16"/>
        <v>-67.503913999999995</v>
      </c>
    </row>
    <row r="87" spans="2:16" x14ac:dyDescent="0.25">
      <c r="B87">
        <v>10163265306.122</v>
      </c>
      <c r="C87">
        <v>-7.7821474000000004</v>
      </c>
      <c r="F87" s="5">
        <f t="shared" si="11"/>
        <v>10.530612244898</v>
      </c>
      <c r="G87" s="10">
        <f t="shared" si="12"/>
        <v>-67.803832999999997</v>
      </c>
      <c r="H87" s="5">
        <f t="shared" si="13"/>
        <v>-62.803832999999997</v>
      </c>
      <c r="J87">
        <v>10163265306.122</v>
      </c>
      <c r="K87">
        <v>-9.3628836</v>
      </c>
      <c r="N87" s="5">
        <f t="shared" si="14"/>
        <v>10.530612244898</v>
      </c>
      <c r="O87" s="10">
        <f t="shared" si="15"/>
        <v>-73.033698999999999</v>
      </c>
      <c r="P87" s="5">
        <f t="shared" si="16"/>
        <v>-68.033698999999999</v>
      </c>
    </row>
    <row r="88" spans="2:16" x14ac:dyDescent="0.25">
      <c r="B88">
        <v>10255102040.816</v>
      </c>
      <c r="C88">
        <v>-7.789434</v>
      </c>
      <c r="F88" s="5">
        <f t="shared" si="11"/>
        <v>10.622448979591999</v>
      </c>
      <c r="G88" s="10">
        <f t="shared" si="12"/>
        <v>-68.24772999999999</v>
      </c>
      <c r="H88" s="5">
        <f t="shared" si="13"/>
        <v>-63.247729999999997</v>
      </c>
      <c r="J88">
        <v>10255102040.816</v>
      </c>
      <c r="K88">
        <v>-9.4164771999999992</v>
      </c>
      <c r="N88" s="5">
        <f t="shared" si="14"/>
        <v>10.622448979591999</v>
      </c>
      <c r="O88" s="10">
        <f t="shared" si="15"/>
        <v>-73.737403999999998</v>
      </c>
      <c r="P88" s="5">
        <f t="shared" si="16"/>
        <v>-68.737403999999998</v>
      </c>
    </row>
    <row r="89" spans="2:16" x14ac:dyDescent="0.25">
      <c r="B89">
        <v>10346938775.51</v>
      </c>
      <c r="C89">
        <v>-7.8185196000000001</v>
      </c>
      <c r="F89" s="5">
        <f t="shared" si="11"/>
        <v>10.714285714286</v>
      </c>
      <c r="G89" s="10">
        <f t="shared" si="12"/>
        <v>-68.203170999999998</v>
      </c>
      <c r="H89" s="5">
        <f t="shared" si="13"/>
        <v>-63.203170999999998</v>
      </c>
      <c r="J89">
        <v>10346938775.51</v>
      </c>
      <c r="K89">
        <v>-9.4552735999999999</v>
      </c>
      <c r="N89" s="5">
        <f t="shared" si="14"/>
        <v>10.714285714286</v>
      </c>
      <c r="O89" s="10">
        <f t="shared" si="15"/>
        <v>-73.733886999999996</v>
      </c>
      <c r="P89" s="5">
        <f t="shared" si="16"/>
        <v>-68.733886999999996</v>
      </c>
    </row>
    <row r="90" spans="2:16" x14ac:dyDescent="0.25">
      <c r="B90">
        <v>10438775510.204</v>
      </c>
      <c r="C90">
        <v>-7.89114</v>
      </c>
      <c r="F90" s="5">
        <f t="shared" si="11"/>
        <v>10.80612244898</v>
      </c>
      <c r="G90" s="10">
        <f t="shared" si="12"/>
        <v>-68.96669</v>
      </c>
      <c r="H90" s="5">
        <f t="shared" si="13"/>
        <v>-63.96669</v>
      </c>
      <c r="J90">
        <v>10438775510.204</v>
      </c>
      <c r="K90">
        <v>-9.4626512999999992</v>
      </c>
      <c r="N90" s="5">
        <f t="shared" si="14"/>
        <v>10.80612244898</v>
      </c>
      <c r="O90" s="10">
        <f t="shared" si="15"/>
        <v>-72.791374000000005</v>
      </c>
      <c r="P90" s="5">
        <f t="shared" si="16"/>
        <v>-67.791374000000005</v>
      </c>
    </row>
    <row r="91" spans="2:16" x14ac:dyDescent="0.25">
      <c r="B91">
        <v>10530612244.898001</v>
      </c>
      <c r="C91">
        <v>-7.8483076000000001</v>
      </c>
      <c r="F91" s="5">
        <f t="shared" si="11"/>
        <v>10.897959183673001</v>
      </c>
      <c r="G91" s="10">
        <f t="shared" si="12"/>
        <v>-69.777434999999997</v>
      </c>
      <c r="H91" s="5">
        <f t="shared" si="13"/>
        <v>-64.777434999999997</v>
      </c>
      <c r="J91">
        <v>10530612244.898001</v>
      </c>
      <c r="K91">
        <v>-9.4855633000000008</v>
      </c>
      <c r="N91" s="5">
        <f t="shared" si="14"/>
        <v>10.897959183673001</v>
      </c>
      <c r="O91" s="10">
        <f t="shared" si="15"/>
        <v>-72.165901000000005</v>
      </c>
      <c r="P91" s="5">
        <f t="shared" si="16"/>
        <v>-67.165901000000005</v>
      </c>
    </row>
    <row r="92" spans="2:16" x14ac:dyDescent="0.25">
      <c r="B92">
        <v>10622448979.591999</v>
      </c>
      <c r="C92">
        <v>-7.8834548</v>
      </c>
      <c r="F92" s="5">
        <f t="shared" si="11"/>
        <v>10.989795918367001</v>
      </c>
      <c r="G92" s="10">
        <f t="shared" si="12"/>
        <v>-69.596503999999996</v>
      </c>
      <c r="H92" s="5">
        <f t="shared" si="13"/>
        <v>-64.596503999999996</v>
      </c>
      <c r="J92">
        <v>10622448979.591999</v>
      </c>
      <c r="K92">
        <v>-9.5631733000000008</v>
      </c>
      <c r="N92" s="5">
        <f t="shared" si="14"/>
        <v>10.989795918367001</v>
      </c>
      <c r="O92" s="10">
        <f t="shared" si="15"/>
        <v>-71.282661000000004</v>
      </c>
      <c r="P92" s="5">
        <f t="shared" si="16"/>
        <v>-66.282661000000004</v>
      </c>
    </row>
    <row r="93" spans="2:16" x14ac:dyDescent="0.25">
      <c r="B93">
        <v>10714285714.285999</v>
      </c>
      <c r="C93">
        <v>-7.8554615999999999</v>
      </c>
      <c r="F93" s="5">
        <f t="shared" si="11"/>
        <v>11.081632653061002</v>
      </c>
      <c r="G93" s="10">
        <f t="shared" si="12"/>
        <v>-68.351024999999993</v>
      </c>
      <c r="H93" s="5">
        <f t="shared" si="13"/>
        <v>-63.351025</v>
      </c>
      <c r="J93">
        <v>10714285714.285999</v>
      </c>
      <c r="K93">
        <v>-9.5067272000000003</v>
      </c>
      <c r="N93" s="5">
        <f t="shared" si="14"/>
        <v>11.081632653061002</v>
      </c>
      <c r="O93" s="10">
        <f t="shared" si="15"/>
        <v>-69.973938000000004</v>
      </c>
      <c r="P93" s="5">
        <f t="shared" si="16"/>
        <v>-64.973938000000004</v>
      </c>
    </row>
    <row r="94" spans="2:16" x14ac:dyDescent="0.25">
      <c r="B94">
        <v>10806122448.98</v>
      </c>
      <c r="C94">
        <v>-7.9256982999999996</v>
      </c>
      <c r="F94" s="5">
        <f t="shared" si="11"/>
        <v>11.173469387754999</v>
      </c>
      <c r="G94" s="10">
        <f t="shared" si="12"/>
        <v>-67.634270000000001</v>
      </c>
      <c r="H94" s="5">
        <f t="shared" si="13"/>
        <v>-62.634270000000001</v>
      </c>
      <c r="J94">
        <v>10806122448.98</v>
      </c>
      <c r="K94">
        <v>-9.6055507999999996</v>
      </c>
      <c r="N94" s="5">
        <f t="shared" si="14"/>
        <v>11.173469387754999</v>
      </c>
      <c r="O94" s="10">
        <f t="shared" si="15"/>
        <v>-68.802757</v>
      </c>
      <c r="P94" s="5">
        <f t="shared" si="16"/>
        <v>-63.802757</v>
      </c>
    </row>
    <row r="95" spans="2:16" x14ac:dyDescent="0.25">
      <c r="B95">
        <v>10897959183.673</v>
      </c>
      <c r="C95">
        <v>-7.8889326999999998</v>
      </c>
      <c r="F95" s="5">
        <f t="shared" si="11"/>
        <v>11.265306122448999</v>
      </c>
      <c r="G95" s="10">
        <f t="shared" si="12"/>
        <v>-67.924686000000008</v>
      </c>
      <c r="H95" s="5">
        <f t="shared" si="13"/>
        <v>-62.924686000000001</v>
      </c>
      <c r="J95">
        <v>10897959183.673</v>
      </c>
      <c r="K95">
        <v>-9.5752497000000005</v>
      </c>
      <c r="N95" s="5">
        <f t="shared" si="14"/>
        <v>11.265306122448999</v>
      </c>
      <c r="O95" s="10">
        <f t="shared" si="15"/>
        <v>-67.838881999999998</v>
      </c>
      <c r="P95" s="5">
        <f t="shared" si="16"/>
        <v>-62.838881999999998</v>
      </c>
    </row>
    <row r="96" spans="2:16" x14ac:dyDescent="0.25">
      <c r="B96">
        <v>10989795918.367001</v>
      </c>
      <c r="C96">
        <v>-7.8622731999999997</v>
      </c>
      <c r="F96" s="5">
        <f t="shared" si="11"/>
        <v>11.357142857143</v>
      </c>
      <c r="G96" s="10">
        <f t="shared" si="12"/>
        <v>-67.696506999999997</v>
      </c>
      <c r="H96" s="5">
        <f t="shared" si="13"/>
        <v>-62.696506999999997</v>
      </c>
      <c r="J96">
        <v>10989795918.367001</v>
      </c>
      <c r="K96">
        <v>-9.6376790999999997</v>
      </c>
      <c r="N96" s="5">
        <f t="shared" si="14"/>
        <v>11.357142857143</v>
      </c>
      <c r="O96" s="10">
        <f t="shared" si="15"/>
        <v>-67.480941999999999</v>
      </c>
      <c r="P96" s="5">
        <f t="shared" si="16"/>
        <v>-62.480941999999999</v>
      </c>
    </row>
    <row r="97" spans="2:16" x14ac:dyDescent="0.25">
      <c r="B97">
        <v>11081632653.061001</v>
      </c>
      <c r="C97">
        <v>-7.8561335000000003</v>
      </c>
      <c r="F97" s="5">
        <f t="shared" si="11"/>
        <v>11.448979591837</v>
      </c>
      <c r="G97" s="10">
        <f t="shared" si="12"/>
        <v>-67.416656000000003</v>
      </c>
      <c r="H97" s="5">
        <f t="shared" si="13"/>
        <v>-62.416656000000003</v>
      </c>
      <c r="J97">
        <v>11081632653.061001</v>
      </c>
      <c r="K97">
        <v>-9.6252337000000008</v>
      </c>
      <c r="N97" s="5">
        <f t="shared" si="14"/>
        <v>11.448979591837</v>
      </c>
      <c r="O97" s="10">
        <f t="shared" si="15"/>
        <v>-67.827965000000006</v>
      </c>
      <c r="P97" s="5">
        <f t="shared" si="16"/>
        <v>-62.827964999999999</v>
      </c>
    </row>
    <row r="98" spans="2:16" x14ac:dyDescent="0.25">
      <c r="B98">
        <v>11173469387.754999</v>
      </c>
      <c r="C98">
        <v>-7.8388982</v>
      </c>
      <c r="F98" s="5">
        <f t="shared" si="11"/>
        <v>11.540816326531001</v>
      </c>
      <c r="G98" s="10">
        <f t="shared" si="12"/>
        <v>-66.204079000000007</v>
      </c>
      <c r="H98" s="5">
        <f t="shared" si="13"/>
        <v>-61.204079</v>
      </c>
      <c r="J98">
        <v>11173469387.754999</v>
      </c>
      <c r="K98">
        <v>-9.624485</v>
      </c>
      <c r="N98" s="5">
        <f t="shared" si="14"/>
        <v>11.540816326531001</v>
      </c>
      <c r="O98" s="10">
        <f t="shared" si="15"/>
        <v>-67.87271100000001</v>
      </c>
      <c r="P98" s="5">
        <f t="shared" si="16"/>
        <v>-62.872711000000002</v>
      </c>
    </row>
    <row r="99" spans="2:16" x14ac:dyDescent="0.25">
      <c r="B99">
        <v>11265306122.448999</v>
      </c>
      <c r="C99">
        <v>-7.8394026999999999</v>
      </c>
      <c r="F99" s="5">
        <f t="shared" si="11"/>
        <v>11.632653061224001</v>
      </c>
      <c r="G99" s="10">
        <f t="shared" si="12"/>
        <v>-65.864860999999991</v>
      </c>
      <c r="H99" s="5">
        <f t="shared" si="13"/>
        <v>-60.864860999999998</v>
      </c>
      <c r="J99">
        <v>11265306122.448999</v>
      </c>
      <c r="K99">
        <v>-9.7304677999999996</v>
      </c>
      <c r="N99" s="5">
        <f t="shared" si="14"/>
        <v>11.632653061224001</v>
      </c>
      <c r="O99" s="10">
        <f t="shared" si="15"/>
        <v>-69.051734999999994</v>
      </c>
      <c r="P99" s="5">
        <f t="shared" si="16"/>
        <v>-64.051734999999994</v>
      </c>
    </row>
    <row r="100" spans="2:16" x14ac:dyDescent="0.25">
      <c r="B100">
        <v>11357142857.143</v>
      </c>
      <c r="C100">
        <v>-7.7998637999999998</v>
      </c>
      <c r="F100" s="5">
        <f t="shared" si="11"/>
        <v>11.724489795918</v>
      </c>
      <c r="G100" s="10">
        <f t="shared" si="12"/>
        <v>-65.037621000000001</v>
      </c>
      <c r="H100" s="5">
        <f t="shared" si="13"/>
        <v>-60.037621000000001</v>
      </c>
      <c r="J100">
        <v>11357142857.143</v>
      </c>
      <c r="K100">
        <v>-9.6855048999999998</v>
      </c>
      <c r="N100" s="5">
        <f t="shared" si="14"/>
        <v>11.724489795918</v>
      </c>
      <c r="O100" s="10">
        <f t="shared" si="15"/>
        <v>-69.539840999999996</v>
      </c>
      <c r="P100" s="5">
        <f t="shared" si="16"/>
        <v>-64.539840999999996</v>
      </c>
    </row>
    <row r="101" spans="2:16" x14ac:dyDescent="0.25">
      <c r="B101">
        <v>11448979591.837</v>
      </c>
      <c r="C101">
        <v>-7.8182926000000004</v>
      </c>
      <c r="F101" s="5">
        <f t="shared" ref="F101:F103" si="17">B209/1000000000</f>
        <v>11.816326530611999</v>
      </c>
      <c r="G101" s="10">
        <f t="shared" ref="G101:G103" si="18">H101-5</f>
        <v>-64.973309</v>
      </c>
      <c r="H101" s="5">
        <f t="shared" ref="H101:H103" si="19">D209</f>
        <v>-59.973309</v>
      </c>
      <c r="J101">
        <v>11448979591.837</v>
      </c>
      <c r="K101">
        <v>-9.7711687000000005</v>
      </c>
      <c r="N101" s="5">
        <f t="shared" ref="N101:N103" si="20">J209/1000000000</f>
        <v>11.816326530611999</v>
      </c>
      <c r="O101" s="10">
        <f t="shared" si="15"/>
        <v>-71.128005999999999</v>
      </c>
      <c r="P101" s="5">
        <f t="shared" ref="P101:P103" si="21">L209</f>
        <v>-66.128005999999999</v>
      </c>
    </row>
    <row r="102" spans="2:16" x14ac:dyDescent="0.25">
      <c r="B102">
        <v>11540816326.531</v>
      </c>
      <c r="C102">
        <v>-7.8448175999999998</v>
      </c>
      <c r="F102" s="5">
        <f t="shared" si="17"/>
        <v>11.908163265305999</v>
      </c>
      <c r="G102" s="10">
        <f t="shared" si="18"/>
        <v>-63.580562999999998</v>
      </c>
      <c r="H102" s="5">
        <f t="shared" si="19"/>
        <v>-58.580562999999998</v>
      </c>
      <c r="J102">
        <v>11540816326.531</v>
      </c>
      <c r="K102">
        <v>-9.7445258999999993</v>
      </c>
      <c r="N102" s="5">
        <f t="shared" si="20"/>
        <v>11.908163265305999</v>
      </c>
      <c r="O102" s="10">
        <f t="shared" si="15"/>
        <v>-71.918785</v>
      </c>
      <c r="P102" s="5">
        <f t="shared" si="21"/>
        <v>-66.918785</v>
      </c>
    </row>
    <row r="103" spans="2:16" x14ac:dyDescent="0.25">
      <c r="B103">
        <v>11632653061.224001</v>
      </c>
      <c r="C103">
        <v>-7.8340477999999996</v>
      </c>
      <c r="F103" s="5">
        <f t="shared" si="17"/>
        <v>12</v>
      </c>
      <c r="G103" s="10">
        <f t="shared" si="18"/>
        <v>-62.316380000000002</v>
      </c>
      <c r="H103" s="5">
        <f t="shared" si="19"/>
        <v>-57.316380000000002</v>
      </c>
      <c r="J103">
        <v>11632653061.224001</v>
      </c>
      <c r="K103">
        <v>-9.8424853999999993</v>
      </c>
      <c r="N103" s="5">
        <f t="shared" si="20"/>
        <v>12</v>
      </c>
      <c r="O103" s="10">
        <f t="shared" si="15"/>
        <v>-72.788109000000006</v>
      </c>
      <c r="P103" s="5">
        <f t="shared" si="21"/>
        <v>-67.788109000000006</v>
      </c>
    </row>
    <row r="104" spans="2:16" x14ac:dyDescent="0.25">
      <c r="B104">
        <v>11724489795.917999</v>
      </c>
      <c r="C104">
        <v>-7.8893661000000002</v>
      </c>
      <c r="J104">
        <v>11724489795.917999</v>
      </c>
      <c r="K104">
        <v>-9.8505278000000001</v>
      </c>
    </row>
    <row r="105" spans="2:16" x14ac:dyDescent="0.25">
      <c r="B105">
        <v>11816326530.612</v>
      </c>
      <c r="C105">
        <v>-7.8930882999999996</v>
      </c>
      <c r="J105">
        <v>11816326530.612</v>
      </c>
      <c r="K105">
        <v>-9.9039468999999993</v>
      </c>
    </row>
    <row r="106" spans="2:16" x14ac:dyDescent="0.25">
      <c r="B106">
        <v>11908163265.306</v>
      </c>
      <c r="C106">
        <v>-7.9077624999999996</v>
      </c>
      <c r="J106">
        <v>11908163265.306</v>
      </c>
      <c r="K106">
        <v>-9.9414186000000004</v>
      </c>
    </row>
    <row r="107" spans="2:16" x14ac:dyDescent="0.25">
      <c r="B107">
        <v>12000000000</v>
      </c>
      <c r="C107">
        <v>-8.0000295999999995</v>
      </c>
      <c r="J107">
        <v>12000000000</v>
      </c>
      <c r="K107">
        <v>-9.9766435999999992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42</v>
      </c>
      <c r="J111" t="s">
        <v>42</v>
      </c>
    </row>
    <row r="112" spans="2:16" x14ac:dyDescent="0.25">
      <c r="B112" t="s">
        <v>21</v>
      </c>
      <c r="C112" t="s">
        <v>247</v>
      </c>
      <c r="D112" t="s">
        <v>43</v>
      </c>
      <c r="J112" t="s">
        <v>21</v>
      </c>
      <c r="K112" t="s">
        <v>247</v>
      </c>
      <c r="L112" t="s">
        <v>43</v>
      </c>
    </row>
    <row r="113" spans="2:12" x14ac:dyDescent="0.25">
      <c r="B113">
        <v>3000000000</v>
      </c>
      <c r="C113">
        <v>-80.858322000000001</v>
      </c>
      <c r="D113">
        <v>-71.872260999999995</v>
      </c>
      <c r="J113">
        <v>3000000000</v>
      </c>
      <c r="K113">
        <v>-79.745354000000006</v>
      </c>
      <c r="L113">
        <v>-73.570694000000003</v>
      </c>
    </row>
    <row r="114" spans="2:12" x14ac:dyDescent="0.25">
      <c r="B114">
        <v>3091836734.6939001</v>
      </c>
      <c r="C114">
        <v>-74.054778999999996</v>
      </c>
      <c r="D114">
        <v>-71.176284999999993</v>
      </c>
      <c r="J114">
        <v>3091836734.6939001</v>
      </c>
      <c r="K114">
        <v>-82.242737000000005</v>
      </c>
      <c r="L114">
        <v>-75.776970000000006</v>
      </c>
    </row>
    <row r="115" spans="2:12" x14ac:dyDescent="0.25">
      <c r="B115">
        <v>3183673469.3878002</v>
      </c>
      <c r="C115">
        <v>-78.298164</v>
      </c>
      <c r="D115">
        <v>-70.246680999999995</v>
      </c>
      <c r="J115">
        <v>3183673469.3878002</v>
      </c>
      <c r="K115">
        <v>-86.582924000000006</v>
      </c>
      <c r="L115">
        <v>-81.476157999999998</v>
      </c>
    </row>
    <row r="116" spans="2:12" x14ac:dyDescent="0.25">
      <c r="B116">
        <v>3275510204.0816002</v>
      </c>
      <c r="C116">
        <v>-77.825553999999997</v>
      </c>
      <c r="D116">
        <v>-72.308372000000006</v>
      </c>
      <c r="J116">
        <v>3275510204.0816002</v>
      </c>
      <c r="K116">
        <v>-97.392578</v>
      </c>
      <c r="L116">
        <v>-83.383803999999998</v>
      </c>
    </row>
    <row r="117" spans="2:12" x14ac:dyDescent="0.25">
      <c r="B117">
        <v>3367346938.7754998</v>
      </c>
      <c r="C117">
        <v>-80.496262000000002</v>
      </c>
      <c r="D117">
        <v>-71.512421000000003</v>
      </c>
      <c r="J117">
        <v>3367346938.7754998</v>
      </c>
      <c r="K117">
        <v>-88.680037999999996</v>
      </c>
      <c r="L117">
        <v>-87.915008999999998</v>
      </c>
    </row>
    <row r="118" spans="2:12" x14ac:dyDescent="0.25">
      <c r="B118">
        <v>3459183673.4693999</v>
      </c>
      <c r="C118">
        <v>-76.443770999999998</v>
      </c>
      <c r="D118">
        <v>-70.862007000000006</v>
      </c>
      <c r="J118">
        <v>3459183673.4693999</v>
      </c>
      <c r="K118">
        <v>-100.94591</v>
      </c>
      <c r="L118">
        <v>-84.825462000000002</v>
      </c>
    </row>
    <row r="119" spans="2:12" x14ac:dyDescent="0.25">
      <c r="B119">
        <v>3551020408.1633</v>
      </c>
      <c r="C119">
        <v>-76.309630999999996</v>
      </c>
      <c r="D119">
        <v>-68.279731999999996</v>
      </c>
      <c r="J119">
        <v>3551020408.1633</v>
      </c>
      <c r="K119">
        <v>-88.574837000000002</v>
      </c>
      <c r="L119">
        <v>-84.198859999999996</v>
      </c>
    </row>
    <row r="120" spans="2:12" x14ac:dyDescent="0.25">
      <c r="B120">
        <v>3642857142.8571</v>
      </c>
      <c r="C120">
        <v>-73.041122000000001</v>
      </c>
      <c r="D120">
        <v>-66.754265000000004</v>
      </c>
      <c r="J120">
        <v>3642857142.8571</v>
      </c>
      <c r="K120">
        <v>-87.467262000000005</v>
      </c>
      <c r="L120">
        <v>-82.036475999999993</v>
      </c>
    </row>
    <row r="121" spans="2:12" x14ac:dyDescent="0.25">
      <c r="B121">
        <v>3734693877.5510001</v>
      </c>
      <c r="C121">
        <v>-72.151923999999994</v>
      </c>
      <c r="D121">
        <v>-64.783737000000002</v>
      </c>
      <c r="J121">
        <v>3734693877.5510001</v>
      </c>
      <c r="K121">
        <v>-94.854736000000003</v>
      </c>
      <c r="L121">
        <v>-80.357062999999997</v>
      </c>
    </row>
    <row r="122" spans="2:12" x14ac:dyDescent="0.25">
      <c r="B122">
        <v>3826530612.2449002</v>
      </c>
      <c r="C122">
        <v>-70.383162999999996</v>
      </c>
      <c r="D122">
        <v>-63.440010000000001</v>
      </c>
      <c r="J122">
        <v>3826530612.2449002</v>
      </c>
      <c r="K122">
        <v>-83.858542999999997</v>
      </c>
      <c r="L122">
        <v>-77.994170999999994</v>
      </c>
    </row>
    <row r="123" spans="2:12" x14ac:dyDescent="0.25">
      <c r="B123">
        <v>3918367346.9387999</v>
      </c>
      <c r="C123">
        <v>-68.919426000000001</v>
      </c>
      <c r="D123">
        <v>-62.725299999999997</v>
      </c>
      <c r="J123">
        <v>3918367346.9387999</v>
      </c>
      <c r="K123">
        <v>-80.508369000000002</v>
      </c>
      <c r="L123">
        <v>-75.477333000000002</v>
      </c>
    </row>
    <row r="124" spans="2:12" x14ac:dyDescent="0.25">
      <c r="B124">
        <v>4010204081.6327</v>
      </c>
      <c r="C124">
        <v>-69.807167000000007</v>
      </c>
      <c r="D124">
        <v>-63.143501000000001</v>
      </c>
      <c r="J124">
        <v>4010204081.6327</v>
      </c>
      <c r="K124">
        <v>-87.408478000000002</v>
      </c>
      <c r="L124">
        <v>-77.556113999999994</v>
      </c>
    </row>
    <row r="125" spans="2:12" x14ac:dyDescent="0.25">
      <c r="B125">
        <v>4102040816.3264999</v>
      </c>
      <c r="C125">
        <v>-71.579216000000002</v>
      </c>
      <c r="D125">
        <v>-64.934783999999993</v>
      </c>
      <c r="J125">
        <v>4102040816.3264999</v>
      </c>
      <c r="K125">
        <v>-90.124413000000004</v>
      </c>
      <c r="L125">
        <v>-78.367446999999999</v>
      </c>
    </row>
    <row r="126" spans="2:12" x14ac:dyDescent="0.25">
      <c r="B126">
        <v>4193877551.0204</v>
      </c>
      <c r="C126">
        <v>-74.258178999999998</v>
      </c>
      <c r="D126">
        <v>-67.446274000000003</v>
      </c>
      <c r="J126">
        <v>4193877551.0204</v>
      </c>
      <c r="K126">
        <v>-82.905602000000002</v>
      </c>
      <c r="L126">
        <v>-76.591369999999998</v>
      </c>
    </row>
    <row r="127" spans="2:12" x14ac:dyDescent="0.25">
      <c r="B127">
        <v>4285714285.7143002</v>
      </c>
      <c r="C127">
        <v>-77.204277000000005</v>
      </c>
      <c r="D127">
        <v>-68.739151000000007</v>
      </c>
      <c r="J127">
        <v>4285714285.7143002</v>
      </c>
      <c r="K127">
        <v>-81.932807999999994</v>
      </c>
      <c r="L127">
        <v>-75.153069000000002</v>
      </c>
    </row>
    <row r="128" spans="2:12" x14ac:dyDescent="0.25">
      <c r="B128">
        <v>4377551020.4082003</v>
      </c>
      <c r="C128">
        <v>-75.318282999999994</v>
      </c>
      <c r="D128">
        <v>-69.313118000000003</v>
      </c>
      <c r="J128">
        <v>4377551020.4082003</v>
      </c>
      <c r="K128">
        <v>-85.799698000000006</v>
      </c>
      <c r="L128">
        <v>-75.882178999999994</v>
      </c>
    </row>
    <row r="129" spans="2:12" x14ac:dyDescent="0.25">
      <c r="B129">
        <v>4469387755.1020002</v>
      </c>
      <c r="C129">
        <v>-75.908287000000001</v>
      </c>
      <c r="D129">
        <v>-68.114075</v>
      </c>
      <c r="J129">
        <v>4469387755.1020002</v>
      </c>
      <c r="K129">
        <v>-85.034347999999994</v>
      </c>
      <c r="L129">
        <v>-75.251830999999996</v>
      </c>
    </row>
    <row r="130" spans="2:12" x14ac:dyDescent="0.25">
      <c r="B130">
        <v>4561224489.7959003</v>
      </c>
      <c r="C130">
        <v>-73.582397</v>
      </c>
      <c r="D130">
        <v>-68.805847</v>
      </c>
      <c r="J130">
        <v>4561224489.7959003</v>
      </c>
      <c r="K130">
        <v>-79.980011000000005</v>
      </c>
      <c r="L130">
        <v>-73.558577999999997</v>
      </c>
    </row>
    <row r="131" spans="2:12" x14ac:dyDescent="0.25">
      <c r="B131">
        <v>4653061224.4898005</v>
      </c>
      <c r="C131">
        <v>-77.361801</v>
      </c>
      <c r="D131">
        <v>-69.433456000000007</v>
      </c>
      <c r="J131">
        <v>4653061224.4898005</v>
      </c>
      <c r="K131">
        <v>-80.544173999999998</v>
      </c>
      <c r="L131">
        <v>-72.666518999999994</v>
      </c>
    </row>
    <row r="132" spans="2:12" x14ac:dyDescent="0.25">
      <c r="B132">
        <v>4744897959.1836996</v>
      </c>
      <c r="C132">
        <v>-77.733810000000005</v>
      </c>
      <c r="D132">
        <v>-71.020827999999995</v>
      </c>
      <c r="J132">
        <v>4744897959.1836996</v>
      </c>
      <c r="K132">
        <v>-82.150795000000002</v>
      </c>
      <c r="L132">
        <v>-72.472267000000002</v>
      </c>
    </row>
    <row r="133" spans="2:12" x14ac:dyDescent="0.25">
      <c r="B133">
        <v>4836734693.8775997</v>
      </c>
      <c r="C133">
        <v>-78.331055000000006</v>
      </c>
      <c r="D133">
        <v>-73.661118000000002</v>
      </c>
      <c r="J133">
        <v>4836734693.8775997</v>
      </c>
      <c r="K133">
        <v>-79.270438999999996</v>
      </c>
      <c r="L133">
        <v>-72.021148999999994</v>
      </c>
    </row>
    <row r="134" spans="2:12" x14ac:dyDescent="0.25">
      <c r="B134">
        <v>4928571428.5713997</v>
      </c>
      <c r="C134">
        <v>-85.271720999999999</v>
      </c>
      <c r="D134">
        <v>-73.095612000000003</v>
      </c>
      <c r="J134">
        <v>4928571428.5713997</v>
      </c>
      <c r="K134">
        <v>-79.106421999999995</v>
      </c>
      <c r="L134">
        <v>-70.828704999999999</v>
      </c>
    </row>
    <row r="135" spans="2:12" x14ac:dyDescent="0.25">
      <c r="B135">
        <v>5020408163.2652998</v>
      </c>
      <c r="C135">
        <v>-76.022827000000007</v>
      </c>
      <c r="D135">
        <v>-71.547721999999993</v>
      </c>
      <c r="J135">
        <v>5020408163.2652998</v>
      </c>
      <c r="K135">
        <v>-78.484711000000004</v>
      </c>
      <c r="L135">
        <v>-70.600807000000003</v>
      </c>
    </row>
    <row r="136" spans="2:12" x14ac:dyDescent="0.25">
      <c r="B136">
        <v>5112244897.9591999</v>
      </c>
      <c r="C136">
        <v>-73.636878999999993</v>
      </c>
      <c r="D136">
        <v>-67.710937999999999</v>
      </c>
      <c r="J136">
        <v>5112244897.9591999</v>
      </c>
      <c r="K136">
        <v>-78.481048999999999</v>
      </c>
      <c r="L136">
        <v>-71.631538000000006</v>
      </c>
    </row>
    <row r="137" spans="2:12" x14ac:dyDescent="0.25">
      <c r="B137">
        <v>5204081632.6531</v>
      </c>
      <c r="C137">
        <v>-73.792297000000005</v>
      </c>
      <c r="D137">
        <v>-66.921181000000004</v>
      </c>
      <c r="J137">
        <v>5204081632.6531</v>
      </c>
      <c r="K137">
        <v>-82.175101999999995</v>
      </c>
      <c r="L137">
        <v>-72.840805000000003</v>
      </c>
    </row>
    <row r="138" spans="2:12" x14ac:dyDescent="0.25">
      <c r="B138">
        <v>5295918367.3469</v>
      </c>
      <c r="C138">
        <v>-73.771941999999996</v>
      </c>
      <c r="D138">
        <v>-67.904785000000004</v>
      </c>
      <c r="J138">
        <v>5295918367.3469</v>
      </c>
      <c r="K138">
        <v>-82.138748000000007</v>
      </c>
      <c r="L138">
        <v>-74.408828999999997</v>
      </c>
    </row>
    <row r="139" spans="2:12" x14ac:dyDescent="0.25">
      <c r="B139">
        <v>5387755102.0408001</v>
      </c>
      <c r="C139">
        <v>-76.675597999999994</v>
      </c>
      <c r="D139">
        <v>-68.174819999999997</v>
      </c>
      <c r="J139">
        <v>5387755102.0408001</v>
      </c>
      <c r="K139">
        <v>-83.252585999999994</v>
      </c>
      <c r="L139">
        <v>-74.686790000000002</v>
      </c>
    </row>
    <row r="140" spans="2:12" x14ac:dyDescent="0.25">
      <c r="B140">
        <v>5479591836.7347002</v>
      </c>
      <c r="C140">
        <v>-74.684937000000005</v>
      </c>
      <c r="D140">
        <v>-68.543532999999996</v>
      </c>
      <c r="J140">
        <v>5479591836.7347002</v>
      </c>
      <c r="K140">
        <v>-83.072761999999997</v>
      </c>
      <c r="L140">
        <v>-74.429276000000002</v>
      </c>
    </row>
    <row r="141" spans="2:12" x14ac:dyDescent="0.25">
      <c r="B141">
        <v>5571428571.4286003</v>
      </c>
      <c r="C141">
        <v>-74.927978999999993</v>
      </c>
      <c r="D141">
        <v>-68.100470999999999</v>
      </c>
      <c r="J141">
        <v>5571428571.4286003</v>
      </c>
      <c r="K141">
        <v>-81.461692999999997</v>
      </c>
      <c r="L141">
        <v>-72.203552000000002</v>
      </c>
    </row>
    <row r="142" spans="2:12" x14ac:dyDescent="0.25">
      <c r="B142">
        <v>5663265306.1224003</v>
      </c>
      <c r="C142">
        <v>-75.443291000000002</v>
      </c>
      <c r="D142">
        <v>-69.483078000000006</v>
      </c>
      <c r="J142">
        <v>5663265306.1224003</v>
      </c>
      <c r="K142">
        <v>-76.676711999999995</v>
      </c>
      <c r="L142">
        <v>-69.496077999999997</v>
      </c>
    </row>
    <row r="143" spans="2:12" x14ac:dyDescent="0.25">
      <c r="B143">
        <v>5755102040.8163004</v>
      </c>
      <c r="C143">
        <v>-78.919066999999998</v>
      </c>
      <c r="D143">
        <v>-70.107994000000005</v>
      </c>
      <c r="J143">
        <v>5755102040.8163004</v>
      </c>
      <c r="K143">
        <v>-75.080100999999999</v>
      </c>
      <c r="L143">
        <v>-67.947685000000007</v>
      </c>
    </row>
    <row r="144" spans="2:12" x14ac:dyDescent="0.25">
      <c r="B144">
        <v>5846938775.5101995</v>
      </c>
      <c r="C144">
        <v>-76.881698999999998</v>
      </c>
      <c r="D144">
        <v>-69.711365000000001</v>
      </c>
      <c r="J144">
        <v>5846938775.5101995</v>
      </c>
      <c r="K144">
        <v>-76.945526000000001</v>
      </c>
      <c r="L144">
        <v>-69.091735999999997</v>
      </c>
    </row>
    <row r="145" spans="2:12" x14ac:dyDescent="0.25">
      <c r="B145">
        <v>5938775510.2040997</v>
      </c>
      <c r="C145">
        <v>-74.344527999999997</v>
      </c>
      <c r="D145">
        <v>-68.813263000000006</v>
      </c>
      <c r="J145">
        <v>5938775510.2040997</v>
      </c>
      <c r="K145">
        <v>-80.205924999999993</v>
      </c>
      <c r="L145">
        <v>-72.170074</v>
      </c>
    </row>
    <row r="146" spans="2:12" x14ac:dyDescent="0.25">
      <c r="B146">
        <v>6030612244.8979998</v>
      </c>
      <c r="C146">
        <v>-76.281081999999998</v>
      </c>
      <c r="D146">
        <v>-69.003570999999994</v>
      </c>
      <c r="J146">
        <v>6030612244.8979998</v>
      </c>
      <c r="K146">
        <v>-84.415015999999994</v>
      </c>
      <c r="L146">
        <v>-78.804931999999994</v>
      </c>
    </row>
    <row r="147" spans="2:12" x14ac:dyDescent="0.25">
      <c r="B147">
        <v>6122448979.5917997</v>
      </c>
      <c r="C147">
        <v>-77.531684999999996</v>
      </c>
      <c r="D147">
        <v>-70.658118999999999</v>
      </c>
      <c r="J147">
        <v>6122448979.5917997</v>
      </c>
      <c r="K147">
        <v>-96.920303000000004</v>
      </c>
      <c r="L147">
        <v>-80.801437000000007</v>
      </c>
    </row>
    <row r="148" spans="2:12" x14ac:dyDescent="0.25">
      <c r="B148">
        <v>6214285714.2856998</v>
      </c>
      <c r="C148">
        <v>-79.387412999999995</v>
      </c>
      <c r="D148">
        <v>-71.404471999999998</v>
      </c>
      <c r="J148">
        <v>6214285714.2856998</v>
      </c>
      <c r="K148">
        <v>-86.261086000000006</v>
      </c>
      <c r="L148">
        <v>-78.431572000000003</v>
      </c>
    </row>
    <row r="149" spans="2:12" x14ac:dyDescent="0.25">
      <c r="B149">
        <v>6306122448.9796</v>
      </c>
      <c r="C149">
        <v>-78.605971999999994</v>
      </c>
      <c r="D149">
        <v>-71.395522999999997</v>
      </c>
      <c r="J149">
        <v>6306122448.9796</v>
      </c>
      <c r="K149">
        <v>-77.345573000000002</v>
      </c>
      <c r="L149">
        <v>-71.549301</v>
      </c>
    </row>
    <row r="150" spans="2:12" x14ac:dyDescent="0.25">
      <c r="B150">
        <v>6397959183.6735001</v>
      </c>
      <c r="C150">
        <v>-77.456772000000001</v>
      </c>
      <c r="D150">
        <v>-69.843185000000005</v>
      </c>
      <c r="J150">
        <v>6397959183.6735001</v>
      </c>
      <c r="K150">
        <v>-76.247162000000003</v>
      </c>
      <c r="L150">
        <v>-67.126807999999997</v>
      </c>
    </row>
    <row r="151" spans="2:12" x14ac:dyDescent="0.25">
      <c r="B151">
        <v>6489795918.3673</v>
      </c>
      <c r="C151">
        <v>-74.602913000000001</v>
      </c>
      <c r="D151">
        <v>-67.945549</v>
      </c>
      <c r="J151">
        <v>6489795918.3673</v>
      </c>
      <c r="K151">
        <v>-72.988677999999993</v>
      </c>
      <c r="L151">
        <v>-66.011932000000002</v>
      </c>
    </row>
    <row r="152" spans="2:12" x14ac:dyDescent="0.25">
      <c r="B152">
        <v>6581632653.0612001</v>
      </c>
      <c r="C152">
        <v>-72.778603000000004</v>
      </c>
      <c r="D152">
        <v>-66.544967999999997</v>
      </c>
      <c r="J152">
        <v>6581632653.0612001</v>
      </c>
      <c r="K152">
        <v>-73.986571999999995</v>
      </c>
      <c r="L152">
        <v>-65.800499000000002</v>
      </c>
    </row>
    <row r="153" spans="2:12" x14ac:dyDescent="0.25">
      <c r="B153">
        <v>6673469387.7551003</v>
      </c>
      <c r="C153">
        <v>-73.216255000000004</v>
      </c>
      <c r="D153">
        <v>-65.557029999999997</v>
      </c>
      <c r="J153">
        <v>6673469387.7551003</v>
      </c>
      <c r="K153">
        <v>-75.743713</v>
      </c>
      <c r="L153">
        <v>-67.443413000000007</v>
      </c>
    </row>
    <row r="154" spans="2:12" x14ac:dyDescent="0.25">
      <c r="B154">
        <v>6765306122.4490004</v>
      </c>
      <c r="C154">
        <v>-71.656959999999998</v>
      </c>
      <c r="D154">
        <v>-65.582153000000005</v>
      </c>
      <c r="J154">
        <v>6765306122.4490004</v>
      </c>
      <c r="K154">
        <v>-78.10257</v>
      </c>
      <c r="L154">
        <v>-69.308929000000006</v>
      </c>
    </row>
    <row r="155" spans="2:12" x14ac:dyDescent="0.25">
      <c r="B155">
        <v>6857142857.1429005</v>
      </c>
      <c r="C155">
        <v>-72.877144000000001</v>
      </c>
      <c r="D155">
        <v>-65.053154000000006</v>
      </c>
      <c r="J155">
        <v>6857142857.1429005</v>
      </c>
      <c r="K155">
        <v>-79.864356999999998</v>
      </c>
      <c r="L155">
        <v>-72.005752999999999</v>
      </c>
    </row>
    <row r="156" spans="2:12" x14ac:dyDescent="0.25">
      <c r="B156">
        <v>6948979591.8367004</v>
      </c>
      <c r="C156">
        <v>-71.683937</v>
      </c>
      <c r="D156">
        <v>-64.510727000000003</v>
      </c>
      <c r="J156">
        <v>6948979591.8367004</v>
      </c>
      <c r="K156">
        <v>-84.082122999999996</v>
      </c>
      <c r="L156">
        <v>-74.251723999999996</v>
      </c>
    </row>
    <row r="157" spans="2:12" x14ac:dyDescent="0.25">
      <c r="B157">
        <v>7040816326.5305996</v>
      </c>
      <c r="C157">
        <v>-70.119140999999999</v>
      </c>
      <c r="D157">
        <v>-64.513701999999995</v>
      </c>
      <c r="J157">
        <v>7040816326.5305996</v>
      </c>
      <c r="K157">
        <v>-85.149872000000002</v>
      </c>
      <c r="L157">
        <v>-81.600464000000002</v>
      </c>
    </row>
    <row r="158" spans="2:12" x14ac:dyDescent="0.25">
      <c r="B158">
        <v>7132653061.2244997</v>
      </c>
      <c r="C158">
        <v>-73.005324999999999</v>
      </c>
      <c r="D158">
        <v>-63.937804999999997</v>
      </c>
      <c r="J158">
        <v>7132653061.2244997</v>
      </c>
      <c r="K158">
        <v>-102.15571</v>
      </c>
      <c r="L158">
        <v>-80.197128000000006</v>
      </c>
    </row>
    <row r="159" spans="2:12" x14ac:dyDescent="0.25">
      <c r="B159">
        <v>7224489795.9183998</v>
      </c>
      <c r="C159">
        <v>-70.065926000000005</v>
      </c>
      <c r="D159">
        <v>-64.832695000000001</v>
      </c>
      <c r="J159">
        <v>7224489795.9183998</v>
      </c>
      <c r="K159">
        <v>-80.133446000000006</v>
      </c>
      <c r="L159">
        <v>-78.103408999999999</v>
      </c>
    </row>
    <row r="160" spans="2:12" x14ac:dyDescent="0.25">
      <c r="B160">
        <v>7316326530.6121998</v>
      </c>
      <c r="C160">
        <v>-72.862373000000005</v>
      </c>
      <c r="D160">
        <v>-63.880645999999999</v>
      </c>
      <c r="J160">
        <v>7316326530.6121998</v>
      </c>
      <c r="K160">
        <v>-79.044342</v>
      </c>
      <c r="L160">
        <v>-69.328659000000002</v>
      </c>
    </row>
    <row r="161" spans="2:12" x14ac:dyDescent="0.25">
      <c r="B161">
        <v>7408163265.3060999</v>
      </c>
      <c r="C161">
        <v>-70.307158999999999</v>
      </c>
      <c r="D161">
        <v>-64.040985000000006</v>
      </c>
      <c r="J161">
        <v>7408163265.3060999</v>
      </c>
      <c r="K161">
        <v>-75.997947999999994</v>
      </c>
      <c r="L161">
        <v>-69.315567000000001</v>
      </c>
    </row>
    <row r="162" spans="2:12" x14ac:dyDescent="0.25">
      <c r="B162">
        <v>7500000000</v>
      </c>
      <c r="C162">
        <v>-70.736976999999996</v>
      </c>
      <c r="D162">
        <v>-62.863869000000001</v>
      </c>
      <c r="J162">
        <v>7500000000</v>
      </c>
      <c r="K162">
        <v>-80.285515000000004</v>
      </c>
      <c r="L162">
        <v>-69.101692</v>
      </c>
    </row>
    <row r="163" spans="2:12" x14ac:dyDescent="0.25">
      <c r="B163">
        <v>7591836734.6939001</v>
      </c>
      <c r="C163">
        <v>-69.517464000000004</v>
      </c>
      <c r="D163">
        <v>-63.272320000000001</v>
      </c>
      <c r="J163">
        <v>7591836734.6939001</v>
      </c>
      <c r="K163">
        <v>-78.605430999999996</v>
      </c>
      <c r="L163">
        <v>-70.992362999999997</v>
      </c>
    </row>
    <row r="164" spans="2:12" x14ac:dyDescent="0.25">
      <c r="B164">
        <v>7683673469.3878002</v>
      </c>
      <c r="C164">
        <v>-71.564339000000004</v>
      </c>
      <c r="D164">
        <v>-63.021946</v>
      </c>
      <c r="J164">
        <v>7683673469.3878002</v>
      </c>
      <c r="K164">
        <v>-81.850288000000006</v>
      </c>
      <c r="L164">
        <v>-70.790886</v>
      </c>
    </row>
    <row r="165" spans="2:12" x14ac:dyDescent="0.25">
      <c r="B165">
        <v>7775510204.0816002</v>
      </c>
      <c r="C165">
        <v>-69.956230000000005</v>
      </c>
      <c r="D165">
        <v>-63.532974000000003</v>
      </c>
      <c r="J165">
        <v>7775510204.0816002</v>
      </c>
      <c r="K165">
        <v>-79.850425999999999</v>
      </c>
      <c r="L165">
        <v>-72.290199000000001</v>
      </c>
    </row>
    <row r="166" spans="2:12" x14ac:dyDescent="0.25">
      <c r="B166">
        <v>7867346938.7755003</v>
      </c>
      <c r="C166">
        <v>-71.109497000000005</v>
      </c>
      <c r="D166">
        <v>-63.020741000000001</v>
      </c>
      <c r="J166">
        <v>7867346938.7755003</v>
      </c>
      <c r="K166">
        <v>-83.185897999999995</v>
      </c>
      <c r="L166">
        <v>-76.053909000000004</v>
      </c>
    </row>
    <row r="167" spans="2:12" x14ac:dyDescent="0.25">
      <c r="B167">
        <v>7959183673.4694004</v>
      </c>
      <c r="C167">
        <v>-70.075515999999993</v>
      </c>
      <c r="D167">
        <v>-63.664085</v>
      </c>
      <c r="J167">
        <v>7959183673.4694004</v>
      </c>
      <c r="K167">
        <v>-93.372459000000006</v>
      </c>
      <c r="L167">
        <v>-78.097228999999999</v>
      </c>
    </row>
    <row r="168" spans="2:12" x14ac:dyDescent="0.25">
      <c r="B168">
        <v>8051020408.1632996</v>
      </c>
      <c r="C168">
        <v>-71.955642999999995</v>
      </c>
      <c r="D168">
        <v>-63.779636000000004</v>
      </c>
      <c r="J168">
        <v>8051020408.1632996</v>
      </c>
      <c r="K168">
        <v>-86.006095999999999</v>
      </c>
      <c r="L168">
        <v>-79.758865</v>
      </c>
    </row>
    <row r="169" spans="2:12" x14ac:dyDescent="0.25">
      <c r="B169">
        <v>8142857142.8570995</v>
      </c>
      <c r="C169">
        <v>-71.481307999999999</v>
      </c>
      <c r="D169">
        <v>-64.159531000000001</v>
      </c>
      <c r="J169">
        <v>8142857142.8570995</v>
      </c>
      <c r="K169">
        <v>-88.252128999999996</v>
      </c>
      <c r="L169">
        <v>-77.356071</v>
      </c>
    </row>
    <row r="170" spans="2:12" x14ac:dyDescent="0.25">
      <c r="B170">
        <v>8234693877.5509996</v>
      </c>
      <c r="C170">
        <v>-71.255225999999993</v>
      </c>
      <c r="D170">
        <v>-63.976238000000002</v>
      </c>
      <c r="J170">
        <v>8234693877.5509996</v>
      </c>
      <c r="K170">
        <v>-86.106712000000002</v>
      </c>
      <c r="L170">
        <v>-75.744918999999996</v>
      </c>
    </row>
    <row r="171" spans="2:12" x14ac:dyDescent="0.25">
      <c r="B171">
        <v>8326530612.2448997</v>
      </c>
      <c r="C171">
        <v>-71.467690000000005</v>
      </c>
      <c r="D171">
        <v>-64.070778000000004</v>
      </c>
      <c r="J171">
        <v>8326530612.2448997</v>
      </c>
      <c r="K171">
        <v>-81.160872999999995</v>
      </c>
      <c r="L171">
        <v>-74.847999999999999</v>
      </c>
    </row>
    <row r="172" spans="2:12" x14ac:dyDescent="0.25">
      <c r="B172">
        <v>8418367346.9387999</v>
      </c>
      <c r="C172">
        <v>-71.665535000000006</v>
      </c>
      <c r="D172">
        <v>-63.983657999999998</v>
      </c>
      <c r="J172">
        <v>8418367346.9387999</v>
      </c>
      <c r="K172">
        <v>-85.457260000000005</v>
      </c>
      <c r="L172">
        <v>-76.178191999999996</v>
      </c>
    </row>
    <row r="173" spans="2:12" x14ac:dyDescent="0.25">
      <c r="B173">
        <v>8510204081.6327</v>
      </c>
      <c r="C173">
        <v>-70.935242000000002</v>
      </c>
      <c r="D173">
        <v>-64.284332000000006</v>
      </c>
      <c r="J173">
        <v>8510204081.6327</v>
      </c>
      <c r="K173">
        <v>-89.973785000000007</v>
      </c>
      <c r="L173">
        <v>-77.627701000000002</v>
      </c>
    </row>
    <row r="174" spans="2:12" x14ac:dyDescent="0.25">
      <c r="B174">
        <v>8602040816.3264999</v>
      </c>
      <c r="C174">
        <v>-72.225082</v>
      </c>
      <c r="D174">
        <v>-65.716476</v>
      </c>
      <c r="J174">
        <v>8602040816.3264999</v>
      </c>
      <c r="K174">
        <v>-85.431290000000004</v>
      </c>
      <c r="L174">
        <v>-76.555762999999999</v>
      </c>
    </row>
    <row r="175" spans="2:12" x14ac:dyDescent="0.25">
      <c r="B175">
        <v>8693877551.0203991</v>
      </c>
      <c r="C175">
        <v>-75.965721000000002</v>
      </c>
      <c r="D175">
        <v>-67.428741000000002</v>
      </c>
      <c r="J175">
        <v>8693877551.0203991</v>
      </c>
      <c r="K175">
        <v>-82.191199999999995</v>
      </c>
      <c r="L175">
        <v>-73.866501</v>
      </c>
    </row>
    <row r="176" spans="2:12" x14ac:dyDescent="0.25">
      <c r="B176">
        <v>8785714285.7143002</v>
      </c>
      <c r="C176">
        <v>-76.102981999999997</v>
      </c>
      <c r="D176">
        <v>-69.010261999999997</v>
      </c>
      <c r="J176">
        <v>8785714285.7143002</v>
      </c>
      <c r="K176">
        <v>-81.873039000000006</v>
      </c>
      <c r="L176">
        <v>-75.691436999999993</v>
      </c>
    </row>
    <row r="177" spans="2:12" x14ac:dyDescent="0.25">
      <c r="B177">
        <v>8877551020.4081993</v>
      </c>
      <c r="C177">
        <v>-77.157844999999995</v>
      </c>
      <c r="D177">
        <v>-67.825241000000005</v>
      </c>
      <c r="J177">
        <v>8877551020.4081993</v>
      </c>
      <c r="K177">
        <v>-90.883895999999993</v>
      </c>
      <c r="L177">
        <v>-78.686042999999998</v>
      </c>
    </row>
    <row r="178" spans="2:12" x14ac:dyDescent="0.25">
      <c r="B178">
        <v>8969387755.1019993</v>
      </c>
      <c r="C178">
        <v>-72.658721999999997</v>
      </c>
      <c r="D178">
        <v>-66.314025999999998</v>
      </c>
      <c r="J178">
        <v>8969387755.1019993</v>
      </c>
      <c r="K178">
        <v>-91.182167000000007</v>
      </c>
      <c r="L178">
        <v>-82.571915000000004</v>
      </c>
    </row>
    <row r="179" spans="2:12" x14ac:dyDescent="0.25">
      <c r="B179">
        <v>9061224489.7959003</v>
      </c>
      <c r="C179">
        <v>-71.800995</v>
      </c>
      <c r="D179">
        <v>-64.063445999999999</v>
      </c>
      <c r="J179">
        <v>9061224489.7959003</v>
      </c>
      <c r="K179">
        <v>-93.544487000000004</v>
      </c>
      <c r="L179">
        <v>-79.739754000000005</v>
      </c>
    </row>
    <row r="180" spans="2:12" x14ac:dyDescent="0.25">
      <c r="B180">
        <v>9153061224.4897995</v>
      </c>
      <c r="C180">
        <v>-70.584357999999995</v>
      </c>
      <c r="D180">
        <v>-63.421619</v>
      </c>
      <c r="J180">
        <v>9153061224.4897995</v>
      </c>
      <c r="K180">
        <v>-82.407379000000006</v>
      </c>
      <c r="L180">
        <v>-78.905028999999999</v>
      </c>
    </row>
    <row r="181" spans="2:12" x14ac:dyDescent="0.25">
      <c r="B181">
        <v>9244897959.1837006</v>
      </c>
      <c r="C181">
        <v>-70.851883000000001</v>
      </c>
      <c r="D181">
        <v>-63.093048000000003</v>
      </c>
      <c r="J181">
        <v>9244897959.1837006</v>
      </c>
      <c r="K181">
        <v>-88.726928999999998</v>
      </c>
      <c r="L181">
        <v>-75.781623999999994</v>
      </c>
    </row>
    <row r="182" spans="2:12" x14ac:dyDescent="0.25">
      <c r="B182">
        <v>9336734693.8775997</v>
      </c>
      <c r="C182">
        <v>-70.900238000000002</v>
      </c>
      <c r="D182">
        <v>-63.503169999999997</v>
      </c>
      <c r="J182">
        <v>9336734693.8775997</v>
      </c>
      <c r="K182">
        <v>-84.199043000000003</v>
      </c>
      <c r="L182">
        <v>-76.947342000000006</v>
      </c>
    </row>
    <row r="183" spans="2:12" x14ac:dyDescent="0.25">
      <c r="B183">
        <v>9428571428.5713997</v>
      </c>
      <c r="C183">
        <v>-71.819610999999995</v>
      </c>
      <c r="D183">
        <v>-63.621006000000001</v>
      </c>
      <c r="J183">
        <v>9428571428.5713997</v>
      </c>
      <c r="K183">
        <v>-85.916222000000005</v>
      </c>
      <c r="L183">
        <v>-74.770966000000001</v>
      </c>
    </row>
    <row r="184" spans="2:12" x14ac:dyDescent="0.25">
      <c r="B184">
        <v>9520408163.2653008</v>
      </c>
      <c r="C184">
        <v>-71.220184000000003</v>
      </c>
      <c r="D184">
        <v>-63.620564000000002</v>
      </c>
      <c r="J184">
        <v>9520408163.2653008</v>
      </c>
      <c r="K184">
        <v>-82.179366999999999</v>
      </c>
      <c r="L184">
        <v>-73.874115000000003</v>
      </c>
    </row>
    <row r="185" spans="2:12" x14ac:dyDescent="0.25">
      <c r="B185">
        <v>9612244897.9591999</v>
      </c>
      <c r="C185">
        <v>-70.903121999999996</v>
      </c>
      <c r="D185">
        <v>-63.352505000000001</v>
      </c>
      <c r="J185">
        <v>9612244897.9591999</v>
      </c>
      <c r="K185">
        <v>-81.511673000000002</v>
      </c>
      <c r="L185">
        <v>-72.032104000000004</v>
      </c>
    </row>
    <row r="186" spans="2:12" x14ac:dyDescent="0.25">
      <c r="B186">
        <v>9704081632.6530991</v>
      </c>
      <c r="C186">
        <v>-71.017868000000007</v>
      </c>
      <c r="D186">
        <v>-63.093120999999996</v>
      </c>
      <c r="J186">
        <v>9704081632.6530991</v>
      </c>
      <c r="K186">
        <v>-80.374663999999996</v>
      </c>
      <c r="L186">
        <v>-72.973090999999997</v>
      </c>
    </row>
    <row r="187" spans="2:12" x14ac:dyDescent="0.25">
      <c r="B187">
        <v>9795918367.3469009</v>
      </c>
      <c r="C187">
        <v>-70.466873000000007</v>
      </c>
      <c r="D187">
        <v>-63.063243999999997</v>
      </c>
      <c r="J187">
        <v>9795918367.3469009</v>
      </c>
      <c r="K187">
        <v>-85.004570000000001</v>
      </c>
      <c r="L187">
        <v>-71.482674000000003</v>
      </c>
    </row>
    <row r="188" spans="2:12" x14ac:dyDescent="0.25">
      <c r="B188">
        <v>9887755102.0408001</v>
      </c>
      <c r="C188">
        <v>-70.818320999999997</v>
      </c>
      <c r="D188">
        <v>-62.810397999999999</v>
      </c>
      <c r="J188">
        <v>9887755102.0408001</v>
      </c>
      <c r="K188">
        <v>-76.986915999999994</v>
      </c>
      <c r="L188">
        <v>-70.921645999999996</v>
      </c>
    </row>
    <row r="189" spans="2:12" x14ac:dyDescent="0.25">
      <c r="B189">
        <v>9979591836.7346992</v>
      </c>
      <c r="C189">
        <v>-70.308891000000003</v>
      </c>
      <c r="D189">
        <v>-62.983566000000003</v>
      </c>
      <c r="J189">
        <v>9979591836.7346992</v>
      </c>
      <c r="K189">
        <v>-78.71772</v>
      </c>
      <c r="L189">
        <v>-67.524047999999993</v>
      </c>
    </row>
    <row r="190" spans="2:12" x14ac:dyDescent="0.25">
      <c r="B190">
        <v>10071428571.429001</v>
      </c>
      <c r="C190">
        <v>-70.989868000000001</v>
      </c>
      <c r="D190">
        <v>-62.817104</v>
      </c>
      <c r="J190">
        <v>10071428571.429001</v>
      </c>
      <c r="K190">
        <v>-74.830253999999996</v>
      </c>
      <c r="L190">
        <v>-68.050476000000003</v>
      </c>
    </row>
    <row r="191" spans="2:12" x14ac:dyDescent="0.25">
      <c r="B191">
        <v>10163265306.122</v>
      </c>
      <c r="C191">
        <v>-70.400176999999999</v>
      </c>
      <c r="D191">
        <v>-62.983753</v>
      </c>
      <c r="J191">
        <v>10163265306.122</v>
      </c>
      <c r="K191">
        <v>-78.642914000000005</v>
      </c>
      <c r="L191">
        <v>-67.397118000000006</v>
      </c>
    </row>
    <row r="192" spans="2:12" x14ac:dyDescent="0.25">
      <c r="B192">
        <v>10255102040.816</v>
      </c>
      <c r="C192">
        <v>-70.869750999999994</v>
      </c>
      <c r="D192">
        <v>-62.339249000000002</v>
      </c>
      <c r="J192">
        <v>10255102040.816</v>
      </c>
      <c r="K192">
        <v>-76.841125000000005</v>
      </c>
      <c r="L192">
        <v>-68.325310000000002</v>
      </c>
    </row>
    <row r="193" spans="2:12" x14ac:dyDescent="0.25">
      <c r="B193">
        <v>10346938775.51</v>
      </c>
      <c r="C193">
        <v>-69.137917000000002</v>
      </c>
      <c r="D193">
        <v>-62.020415999999997</v>
      </c>
      <c r="J193">
        <v>10346938775.51</v>
      </c>
      <c r="K193">
        <v>-77.726517000000001</v>
      </c>
      <c r="L193">
        <v>-67.267951999999994</v>
      </c>
    </row>
    <row r="194" spans="2:12" x14ac:dyDescent="0.25">
      <c r="B194">
        <v>10438775510.204</v>
      </c>
      <c r="C194">
        <v>-69.552672999999999</v>
      </c>
      <c r="D194">
        <v>-62.081062000000003</v>
      </c>
      <c r="J194">
        <v>10438775510.204</v>
      </c>
      <c r="K194">
        <v>-75.570617999999996</v>
      </c>
      <c r="L194">
        <v>-67.503913999999995</v>
      </c>
    </row>
    <row r="195" spans="2:12" x14ac:dyDescent="0.25">
      <c r="B195">
        <v>10530612244.898001</v>
      </c>
      <c r="C195">
        <v>-71.110564999999994</v>
      </c>
      <c r="D195">
        <v>-62.803832999999997</v>
      </c>
      <c r="J195">
        <v>10530612244.898001</v>
      </c>
      <c r="K195">
        <v>-77.618094999999997</v>
      </c>
      <c r="L195">
        <v>-68.033698999999999</v>
      </c>
    </row>
    <row r="196" spans="2:12" x14ac:dyDescent="0.25">
      <c r="B196">
        <v>10622448979.591999</v>
      </c>
      <c r="C196">
        <v>-71.371161999999998</v>
      </c>
      <c r="D196">
        <v>-63.247729999999997</v>
      </c>
      <c r="J196">
        <v>10622448979.591999</v>
      </c>
      <c r="K196">
        <v>-79.423759000000004</v>
      </c>
      <c r="L196">
        <v>-68.737403999999998</v>
      </c>
    </row>
    <row r="197" spans="2:12" x14ac:dyDescent="0.25">
      <c r="B197">
        <v>10714285714.285999</v>
      </c>
      <c r="C197">
        <v>-70.848686000000001</v>
      </c>
      <c r="D197">
        <v>-63.203170999999998</v>
      </c>
      <c r="J197">
        <v>10714285714.285999</v>
      </c>
      <c r="K197">
        <v>-77.725807000000003</v>
      </c>
      <c r="L197">
        <v>-68.733886999999996</v>
      </c>
    </row>
    <row r="198" spans="2:12" x14ac:dyDescent="0.25">
      <c r="B198">
        <v>10806122448.98</v>
      </c>
      <c r="C198">
        <v>-71.054282999999998</v>
      </c>
      <c r="D198">
        <v>-63.96669</v>
      </c>
      <c r="J198">
        <v>10806122448.98</v>
      </c>
      <c r="K198">
        <v>-77.727524000000003</v>
      </c>
      <c r="L198">
        <v>-67.791374000000005</v>
      </c>
    </row>
    <row r="199" spans="2:12" x14ac:dyDescent="0.25">
      <c r="B199">
        <v>10897959183.673</v>
      </c>
      <c r="C199">
        <v>-73.667197999999999</v>
      </c>
      <c r="D199">
        <v>-64.777434999999997</v>
      </c>
      <c r="J199">
        <v>10897959183.673</v>
      </c>
      <c r="K199">
        <v>-76.608315000000005</v>
      </c>
      <c r="L199">
        <v>-67.165901000000005</v>
      </c>
    </row>
    <row r="200" spans="2:12" x14ac:dyDescent="0.25">
      <c r="B200">
        <v>10989795918.367001</v>
      </c>
      <c r="C200">
        <v>-73.287743000000006</v>
      </c>
      <c r="D200">
        <v>-64.596503999999996</v>
      </c>
      <c r="J200">
        <v>10989795918.367001</v>
      </c>
      <c r="K200">
        <v>-75.980339000000001</v>
      </c>
      <c r="L200">
        <v>-66.282661000000004</v>
      </c>
    </row>
    <row r="201" spans="2:12" x14ac:dyDescent="0.25">
      <c r="B201">
        <v>11081632653.061001</v>
      </c>
      <c r="C201">
        <v>-70.441901999999999</v>
      </c>
      <c r="D201">
        <v>-63.351025</v>
      </c>
      <c r="J201">
        <v>11081632653.061001</v>
      </c>
      <c r="K201">
        <v>-75.097496000000007</v>
      </c>
      <c r="L201">
        <v>-64.973938000000004</v>
      </c>
    </row>
    <row r="202" spans="2:12" x14ac:dyDescent="0.25">
      <c r="B202">
        <v>11173469387.754999</v>
      </c>
      <c r="C202">
        <v>-69.880736999999996</v>
      </c>
      <c r="D202">
        <v>-62.634270000000001</v>
      </c>
      <c r="J202">
        <v>11173469387.754999</v>
      </c>
      <c r="K202">
        <v>-72.731361000000007</v>
      </c>
      <c r="L202">
        <v>-63.802757</v>
      </c>
    </row>
    <row r="203" spans="2:12" x14ac:dyDescent="0.25">
      <c r="B203">
        <v>11265306122.448999</v>
      </c>
      <c r="C203">
        <v>-71.114600999999993</v>
      </c>
      <c r="D203">
        <v>-62.924686000000001</v>
      </c>
      <c r="J203">
        <v>11265306122.448999</v>
      </c>
      <c r="K203">
        <v>-72.559593000000007</v>
      </c>
      <c r="L203">
        <v>-62.838881999999998</v>
      </c>
    </row>
    <row r="204" spans="2:12" x14ac:dyDescent="0.25">
      <c r="B204">
        <v>11357142857.143</v>
      </c>
      <c r="C204">
        <v>-71.256889000000001</v>
      </c>
      <c r="D204">
        <v>-62.696506999999997</v>
      </c>
      <c r="J204">
        <v>11357142857.143</v>
      </c>
      <c r="K204">
        <v>-72.266150999999994</v>
      </c>
      <c r="L204">
        <v>-62.480941999999999</v>
      </c>
    </row>
    <row r="205" spans="2:12" x14ac:dyDescent="0.25">
      <c r="B205">
        <v>11448979591.837</v>
      </c>
      <c r="C205">
        <v>-69.175590999999997</v>
      </c>
      <c r="D205">
        <v>-62.416656000000003</v>
      </c>
      <c r="J205">
        <v>11448979591.837</v>
      </c>
      <c r="K205">
        <v>-71.804230000000004</v>
      </c>
      <c r="L205">
        <v>-62.827964999999999</v>
      </c>
    </row>
    <row r="206" spans="2:12" x14ac:dyDescent="0.25">
      <c r="B206">
        <v>11540816326.531</v>
      </c>
      <c r="C206">
        <v>-70.280472000000003</v>
      </c>
      <c r="D206">
        <v>-61.204079</v>
      </c>
      <c r="J206">
        <v>11540816326.531</v>
      </c>
      <c r="K206">
        <v>-73.614716000000001</v>
      </c>
      <c r="L206">
        <v>-62.872711000000002</v>
      </c>
    </row>
    <row r="207" spans="2:12" x14ac:dyDescent="0.25">
      <c r="B207">
        <v>11632653061.224001</v>
      </c>
      <c r="C207">
        <v>-67.653335999999996</v>
      </c>
      <c r="D207">
        <v>-60.864860999999998</v>
      </c>
      <c r="J207">
        <v>11632653061.224001</v>
      </c>
      <c r="K207">
        <v>-72.557372999999998</v>
      </c>
      <c r="L207">
        <v>-64.051734999999994</v>
      </c>
    </row>
    <row r="208" spans="2:12" x14ac:dyDescent="0.25">
      <c r="B208">
        <v>11724489795.917999</v>
      </c>
      <c r="C208">
        <v>-68.228995999999995</v>
      </c>
      <c r="D208">
        <v>-60.037621000000001</v>
      </c>
      <c r="J208">
        <v>11724489795.917999</v>
      </c>
      <c r="K208">
        <v>-75.420653999999999</v>
      </c>
      <c r="L208">
        <v>-64.539840999999996</v>
      </c>
    </row>
    <row r="209" spans="2:12" x14ac:dyDescent="0.25">
      <c r="B209">
        <v>11816326530.612</v>
      </c>
      <c r="C209">
        <v>-67.847031000000001</v>
      </c>
      <c r="D209">
        <v>-59.973309</v>
      </c>
      <c r="J209">
        <v>11816326530.612</v>
      </c>
      <c r="K209">
        <v>-75.238449000000003</v>
      </c>
      <c r="L209">
        <v>-66.128005999999999</v>
      </c>
    </row>
    <row r="210" spans="2:12" x14ac:dyDescent="0.25">
      <c r="B210">
        <v>11908163265.306</v>
      </c>
      <c r="C210">
        <v>-67.534110999999996</v>
      </c>
      <c r="D210">
        <v>-58.580562999999998</v>
      </c>
      <c r="J210">
        <v>11908163265.306</v>
      </c>
      <c r="K210">
        <v>-77.420799000000002</v>
      </c>
      <c r="L210">
        <v>-66.918785</v>
      </c>
    </row>
    <row r="211" spans="2:12" x14ac:dyDescent="0.25">
      <c r="B211">
        <v>12000000000</v>
      </c>
      <c r="C211">
        <v>-64.161429999999996</v>
      </c>
      <c r="D211">
        <v>-57.316380000000002</v>
      </c>
      <c r="J211">
        <v>12000000000</v>
      </c>
      <c r="K211">
        <v>-77.919112999999996</v>
      </c>
      <c r="L211">
        <v>-67.788109000000006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33" customWidth="1"/>
    <col min="5" max="5" width="2" style="6" customWidth="1"/>
    <col min="6" max="6" width="16.28515625" style="5" bestFit="1" customWidth="1"/>
    <col min="7" max="7" width="25.28515625" style="5" bestFit="1" customWidth="1"/>
    <col min="8" max="8" width="9.28515625" bestFit="1" customWidth="1"/>
    <col min="9" max="9" width="13.7109375" style="33" customWidth="1"/>
    <col min="13" max="13" width="2" style="6" customWidth="1"/>
    <col min="14" max="14" width="16.28515625" style="5" bestFit="1" customWidth="1"/>
    <col min="15" max="15" width="25.28515625" style="5" bestFit="1" customWidth="1"/>
    <col min="16" max="16" width="9.28515625" bestFit="1" customWidth="1"/>
    <col min="17" max="17" width="2" style="6" customWidth="1"/>
  </cols>
  <sheetData>
    <row r="1" spans="1:17" x14ac:dyDescent="0.25">
      <c r="A1" s="42" t="s">
        <v>123</v>
      </c>
      <c r="B1" t="s">
        <v>103</v>
      </c>
      <c r="E1" s="9"/>
      <c r="G1" s="34" t="s">
        <v>16</v>
      </c>
      <c r="I1" s="42" t="s">
        <v>118</v>
      </c>
      <c r="J1" t="s">
        <v>103</v>
      </c>
      <c r="M1" s="9"/>
      <c r="O1" s="34" t="s">
        <v>17</v>
      </c>
      <c r="Q1" s="9"/>
    </row>
    <row r="2" spans="1:17" x14ac:dyDescent="0.25">
      <c r="B2" t="s">
        <v>104</v>
      </c>
      <c r="C2" t="s">
        <v>105</v>
      </c>
      <c r="D2" t="s">
        <v>106</v>
      </c>
      <c r="E2" s="9"/>
      <c r="G2" s="12" t="s">
        <v>272</v>
      </c>
      <c r="J2" t="s">
        <v>104</v>
      </c>
      <c r="K2" t="s">
        <v>105</v>
      </c>
      <c r="L2" t="s">
        <v>106</v>
      </c>
      <c r="M2" s="9"/>
      <c r="O2" s="12" t="s">
        <v>272</v>
      </c>
      <c r="Q2" s="9"/>
    </row>
    <row r="3" spans="1:17" x14ac:dyDescent="0.25">
      <c r="B3" t="s">
        <v>241</v>
      </c>
      <c r="E3" s="9"/>
      <c r="G3" s="12" t="s">
        <v>273</v>
      </c>
      <c r="J3" t="s">
        <v>241</v>
      </c>
      <c r="M3" s="9"/>
      <c r="O3" s="12" t="s">
        <v>273</v>
      </c>
      <c r="Q3" s="9"/>
    </row>
    <row r="4" spans="1:17" x14ac:dyDescent="0.25">
      <c r="B4" t="s">
        <v>274</v>
      </c>
      <c r="C4" t="s">
        <v>275</v>
      </c>
      <c r="D4" t="s">
        <v>276</v>
      </c>
      <c r="E4" s="9"/>
      <c r="G4" s="34" t="s">
        <v>24</v>
      </c>
      <c r="J4" t="s">
        <v>274</v>
      </c>
      <c r="K4" t="s">
        <v>275</v>
      </c>
      <c r="L4" t="s">
        <v>277</v>
      </c>
      <c r="M4" s="9"/>
      <c r="O4" s="34" t="s">
        <v>24</v>
      </c>
      <c r="Q4" s="9"/>
    </row>
    <row r="5" spans="1:17" x14ac:dyDescent="0.25">
      <c r="B5" t="s">
        <v>107</v>
      </c>
      <c r="E5" s="9"/>
      <c r="F5" s="5" t="s">
        <v>19</v>
      </c>
      <c r="H5" s="5"/>
      <c r="J5" t="s">
        <v>107</v>
      </c>
      <c r="M5" s="9"/>
      <c r="N5" s="5" t="s">
        <v>19</v>
      </c>
      <c r="P5" s="5"/>
      <c r="Q5" s="9"/>
    </row>
    <row r="6" spans="1:17" ht="15.75" x14ac:dyDescent="0.25">
      <c r="E6" s="9"/>
      <c r="F6" s="5" t="s">
        <v>21</v>
      </c>
      <c r="G6" s="5" t="str">
        <f t="shared" ref="G6:G25" si="0">D32</f>
        <v>1Rx0L dBc Log Mag(dB)</v>
      </c>
      <c r="H6" s="28">
        <v>1</v>
      </c>
      <c r="M6" s="9"/>
      <c r="N6" s="5" t="s">
        <v>21</v>
      </c>
      <c r="O6" s="5" t="str">
        <f t="shared" ref="O6:O25" si="1">L32</f>
        <v>1Rx0L dBc Log Mag(dB)</v>
      </c>
      <c r="P6" s="28">
        <v>1</v>
      </c>
      <c r="Q6" s="9"/>
    </row>
    <row r="7" spans="1:17" ht="15.75" x14ac:dyDescent="0.25">
      <c r="B7" t="s">
        <v>108</v>
      </c>
      <c r="E7" s="9"/>
      <c r="F7" s="5">
        <f t="shared" ref="F7:F25" si="2">B33/1000000000</f>
        <v>3</v>
      </c>
      <c r="G7" s="5">
        <f t="shared" si="0"/>
        <v>-26.108039999999999</v>
      </c>
      <c r="H7" s="29">
        <f>ABS(AVERAGE(G7:G25)-(H6-1)*10)</f>
        <v>28.222695315789469</v>
      </c>
      <c r="J7" t="s">
        <v>108</v>
      </c>
      <c r="M7" s="9"/>
      <c r="N7" s="5">
        <f t="shared" ref="N7:N25" si="3">J33/1000000000</f>
        <v>3</v>
      </c>
      <c r="O7" s="5">
        <f t="shared" si="1"/>
        <v>-29.578275999999999</v>
      </c>
      <c r="P7" s="29">
        <f>ABS(AVERAGE(O7:O25)-(P6-1)*10)</f>
        <v>21.611854526315788</v>
      </c>
      <c r="Q7" s="9"/>
    </row>
    <row r="8" spans="1:17" x14ac:dyDescent="0.25">
      <c r="B8" t="s">
        <v>21</v>
      </c>
      <c r="C8" t="s">
        <v>126</v>
      </c>
      <c r="E8" s="9"/>
      <c r="F8" s="5">
        <f t="shared" si="2"/>
        <v>3.5</v>
      </c>
      <c r="G8" s="5">
        <f t="shared" si="0"/>
        <v>-25.652764999999999</v>
      </c>
      <c r="H8" s="5"/>
      <c r="J8" t="s">
        <v>21</v>
      </c>
      <c r="K8" t="s">
        <v>126</v>
      </c>
      <c r="M8" s="9"/>
      <c r="N8" s="5">
        <f t="shared" si="3"/>
        <v>3.5</v>
      </c>
      <c r="O8" s="5">
        <f t="shared" si="1"/>
        <v>-28.656075000000001</v>
      </c>
      <c r="P8" s="5"/>
      <c r="Q8" s="9"/>
    </row>
    <row r="9" spans="1:17" x14ac:dyDescent="0.25">
      <c r="B9">
        <v>3000000000</v>
      </c>
      <c r="C9">
        <v>-6.8533359000000003</v>
      </c>
      <c r="E9" s="9"/>
      <c r="F9" s="5">
        <f t="shared" si="2"/>
        <v>4</v>
      </c>
      <c r="G9" s="5">
        <f t="shared" si="0"/>
        <v>-26.083538000000001</v>
      </c>
      <c r="H9" s="5"/>
      <c r="J9">
        <v>3000000000</v>
      </c>
      <c r="K9">
        <v>-7.4447985000000001</v>
      </c>
      <c r="M9" s="9"/>
      <c r="N9" s="5">
        <f t="shared" si="3"/>
        <v>4</v>
      </c>
      <c r="O9" s="5">
        <f t="shared" si="1"/>
        <v>-28.766876</v>
      </c>
      <c r="P9" s="5"/>
      <c r="Q9" s="9"/>
    </row>
    <row r="10" spans="1:17" x14ac:dyDescent="0.25">
      <c r="B10">
        <v>3500000000</v>
      </c>
      <c r="C10">
        <v>-7.2067722999999999</v>
      </c>
      <c r="E10" s="9"/>
      <c r="F10" s="5">
        <f t="shared" si="2"/>
        <v>4.5</v>
      </c>
      <c r="G10" s="5">
        <f t="shared" si="0"/>
        <v>-26.06109</v>
      </c>
      <c r="H10" s="5"/>
      <c r="J10">
        <v>3500000000</v>
      </c>
      <c r="K10">
        <v>-8.4107675999999998</v>
      </c>
      <c r="M10" s="9"/>
      <c r="N10" s="5">
        <f t="shared" si="3"/>
        <v>4.5</v>
      </c>
      <c r="O10" s="5">
        <f t="shared" si="1"/>
        <v>-28.661058000000001</v>
      </c>
      <c r="P10" s="5"/>
      <c r="Q10" s="9"/>
    </row>
    <row r="11" spans="1:17" x14ac:dyDescent="0.25">
      <c r="B11">
        <v>4000000000</v>
      </c>
      <c r="C11">
        <v>-7.1119528000000001</v>
      </c>
      <c r="E11" s="9"/>
      <c r="F11" s="5">
        <f t="shared" si="2"/>
        <v>5</v>
      </c>
      <c r="G11" s="5">
        <f t="shared" si="0"/>
        <v>-26.634274000000001</v>
      </c>
      <c r="H11" s="5"/>
      <c r="J11">
        <v>4000000000</v>
      </c>
      <c r="K11">
        <v>-8.5745439999999995</v>
      </c>
      <c r="M11" s="9"/>
      <c r="N11" s="5">
        <f t="shared" si="3"/>
        <v>5</v>
      </c>
      <c r="O11" s="5">
        <f t="shared" si="1"/>
        <v>-25.829080999999999</v>
      </c>
      <c r="P11" s="5"/>
      <c r="Q11" s="9"/>
    </row>
    <row r="12" spans="1:17" x14ac:dyDescent="0.25">
      <c r="B12">
        <v>4500000000</v>
      </c>
      <c r="C12">
        <v>-7.1062155000000002</v>
      </c>
      <c r="E12" s="9"/>
      <c r="F12" s="5">
        <f t="shared" si="2"/>
        <v>5.5</v>
      </c>
      <c r="G12" s="5">
        <f t="shared" si="0"/>
        <v>-26.781433</v>
      </c>
      <c r="H12" s="5"/>
      <c r="J12">
        <v>4500000000</v>
      </c>
      <c r="K12">
        <v>-8.5713377000000008</v>
      </c>
      <c r="M12" s="9"/>
      <c r="N12" s="5">
        <f t="shared" si="3"/>
        <v>5.5</v>
      </c>
      <c r="O12" s="5">
        <f t="shared" si="1"/>
        <v>-25.577499</v>
      </c>
      <c r="P12" s="5"/>
      <c r="Q12" s="9"/>
    </row>
    <row r="13" spans="1:17" x14ac:dyDescent="0.25">
      <c r="B13">
        <v>5000000000</v>
      </c>
      <c r="C13">
        <v>-6.9846225000000004</v>
      </c>
      <c r="E13" s="9"/>
      <c r="F13" s="5">
        <f t="shared" si="2"/>
        <v>6</v>
      </c>
      <c r="G13" s="5">
        <f t="shared" si="0"/>
        <v>-27.887442</v>
      </c>
      <c r="H13" s="5"/>
      <c r="J13">
        <v>5000000000</v>
      </c>
      <c r="K13">
        <v>-8.2643681000000004</v>
      </c>
      <c r="M13" s="9"/>
      <c r="N13" s="5">
        <f t="shared" si="3"/>
        <v>6</v>
      </c>
      <c r="O13" s="5">
        <f t="shared" si="1"/>
        <v>-27.109902999999999</v>
      </c>
      <c r="P13" s="5"/>
      <c r="Q13" s="9"/>
    </row>
    <row r="14" spans="1:17" x14ac:dyDescent="0.25">
      <c r="B14">
        <v>5500000000</v>
      </c>
      <c r="C14">
        <v>-7.0750146000000003</v>
      </c>
      <c r="E14" s="9"/>
      <c r="F14" s="5">
        <f t="shared" si="2"/>
        <v>6.5</v>
      </c>
      <c r="G14" s="5">
        <f t="shared" si="0"/>
        <v>-28.288212000000001</v>
      </c>
      <c r="H14" s="5"/>
      <c r="J14">
        <v>5500000000</v>
      </c>
      <c r="K14">
        <v>-8.2356777000000001</v>
      </c>
      <c r="M14" s="9"/>
      <c r="N14" s="5">
        <f t="shared" si="3"/>
        <v>6.5</v>
      </c>
      <c r="O14" s="5">
        <f t="shared" si="1"/>
        <v>-28.58428</v>
      </c>
      <c r="P14" s="5"/>
      <c r="Q14" s="9"/>
    </row>
    <row r="15" spans="1:17" x14ac:dyDescent="0.25">
      <c r="B15">
        <v>6000000000</v>
      </c>
      <c r="C15">
        <v>-7.1449103000000003</v>
      </c>
      <c r="E15" s="9"/>
      <c r="F15" s="5">
        <f t="shared" si="2"/>
        <v>7</v>
      </c>
      <c r="G15" s="5">
        <f t="shared" si="0"/>
        <v>-29.964725000000001</v>
      </c>
      <c r="H15" s="5"/>
      <c r="J15">
        <v>6000000000</v>
      </c>
      <c r="K15">
        <v>-8.4467850000000002</v>
      </c>
      <c r="M15" s="9"/>
      <c r="N15" s="5">
        <f t="shared" si="3"/>
        <v>7</v>
      </c>
      <c r="O15" s="5">
        <f t="shared" si="1"/>
        <v>-29.573719000000001</v>
      </c>
      <c r="P15" s="5"/>
      <c r="Q15" s="9"/>
    </row>
    <row r="16" spans="1:17" x14ac:dyDescent="0.25">
      <c r="B16">
        <v>6500000000</v>
      </c>
      <c r="C16">
        <v>-7.1278248</v>
      </c>
      <c r="E16" s="9"/>
      <c r="F16" s="5">
        <f t="shared" si="2"/>
        <v>7.5</v>
      </c>
      <c r="G16" s="5">
        <f t="shared" si="0"/>
        <v>-33.775925000000001</v>
      </c>
      <c r="H16" s="5"/>
      <c r="J16">
        <v>6500000000</v>
      </c>
      <c r="K16">
        <v>-8.6207943</v>
      </c>
      <c r="M16" s="9"/>
      <c r="N16" s="5">
        <f t="shared" si="3"/>
        <v>7.5</v>
      </c>
      <c r="O16" s="5">
        <f t="shared" si="1"/>
        <v>-28.474177999999998</v>
      </c>
      <c r="P16" s="5"/>
      <c r="Q16" s="9"/>
    </row>
    <row r="17" spans="2:17" x14ac:dyDescent="0.25">
      <c r="B17">
        <v>7000000000</v>
      </c>
      <c r="C17">
        <v>-7.1811914000000003</v>
      </c>
      <c r="E17" s="9"/>
      <c r="F17" s="5">
        <f t="shared" si="2"/>
        <v>8</v>
      </c>
      <c r="G17" s="5">
        <f t="shared" si="0"/>
        <v>-41.192183999999997</v>
      </c>
      <c r="H17" s="5"/>
      <c r="J17">
        <v>7000000000</v>
      </c>
      <c r="K17">
        <v>-9.0517731000000001</v>
      </c>
      <c r="M17" s="9"/>
      <c r="N17" s="5">
        <f t="shared" si="3"/>
        <v>8</v>
      </c>
      <c r="O17" s="5">
        <f t="shared" si="1"/>
        <v>-24.704509999999999</v>
      </c>
      <c r="P17" s="5"/>
      <c r="Q17" s="9"/>
    </row>
    <row r="18" spans="2:17" x14ac:dyDescent="0.25">
      <c r="B18">
        <v>7500000000</v>
      </c>
      <c r="C18">
        <v>-7.3805965999999996</v>
      </c>
      <c r="E18" s="9"/>
      <c r="F18" s="5">
        <f t="shared" si="2"/>
        <v>8.5</v>
      </c>
      <c r="G18" s="5">
        <f t="shared" si="0"/>
        <v>-41.759151000000003</v>
      </c>
      <c r="H18" s="5"/>
      <c r="J18">
        <v>7500000000</v>
      </c>
      <c r="K18">
        <v>-9.4345236000000003</v>
      </c>
      <c r="M18" s="9"/>
      <c r="N18" s="5">
        <f t="shared" si="3"/>
        <v>8.5</v>
      </c>
      <c r="O18" s="5">
        <f t="shared" si="1"/>
        <v>-20.476246</v>
      </c>
      <c r="P18" s="5"/>
      <c r="Q18" s="9"/>
    </row>
    <row r="19" spans="2:17" x14ac:dyDescent="0.25">
      <c r="B19">
        <v>8000000000</v>
      </c>
      <c r="C19">
        <v>-7.4913835999999998</v>
      </c>
      <c r="E19" s="9"/>
      <c r="F19" s="5">
        <f t="shared" si="2"/>
        <v>9</v>
      </c>
      <c r="G19" s="5">
        <f t="shared" si="0"/>
        <v>-35.028655999999998</v>
      </c>
      <c r="H19" s="5"/>
      <c r="J19">
        <v>8000000000</v>
      </c>
      <c r="K19">
        <v>-9.6125202000000005</v>
      </c>
      <c r="M19" s="9"/>
      <c r="N19" s="5">
        <f t="shared" si="3"/>
        <v>9</v>
      </c>
      <c r="O19" s="5">
        <f t="shared" si="1"/>
        <v>-16.691378</v>
      </c>
      <c r="P19" s="5"/>
      <c r="Q19" s="9"/>
    </row>
    <row r="20" spans="2:17" x14ac:dyDescent="0.25">
      <c r="B20">
        <v>8500000000</v>
      </c>
      <c r="C20">
        <v>-7.4801636</v>
      </c>
      <c r="E20" s="9"/>
      <c r="F20" s="5">
        <f t="shared" si="2"/>
        <v>9.5</v>
      </c>
      <c r="G20" s="5">
        <f t="shared" si="0"/>
        <v>-30.996376000000001</v>
      </c>
      <c r="H20" s="5"/>
      <c r="J20">
        <v>8500000000</v>
      </c>
      <c r="K20">
        <v>-9.6169319000000009</v>
      </c>
      <c r="M20" s="9"/>
      <c r="N20" s="5">
        <f t="shared" si="3"/>
        <v>9.5</v>
      </c>
      <c r="O20" s="5">
        <f t="shared" si="1"/>
        <v>-13.902502999999999</v>
      </c>
      <c r="P20" s="5"/>
      <c r="Q20" s="9"/>
    </row>
    <row r="21" spans="2:17" x14ac:dyDescent="0.25">
      <c r="B21">
        <v>9000000000</v>
      </c>
      <c r="C21">
        <v>-7.7415390000000004</v>
      </c>
      <c r="E21" s="9"/>
      <c r="F21" s="5">
        <f t="shared" si="2"/>
        <v>10</v>
      </c>
      <c r="G21" s="5">
        <f t="shared" si="0"/>
        <v>-29.018621</v>
      </c>
      <c r="H21" s="5"/>
      <c r="J21">
        <v>9000000000</v>
      </c>
      <c r="K21">
        <v>-9.5887346000000004</v>
      </c>
      <c r="M21" s="9"/>
      <c r="N21" s="5">
        <f t="shared" si="3"/>
        <v>10</v>
      </c>
      <c r="O21" s="5">
        <f t="shared" si="1"/>
        <v>-11.9533</v>
      </c>
      <c r="P21" s="5"/>
      <c r="Q21" s="9"/>
    </row>
    <row r="22" spans="2:17" x14ac:dyDescent="0.25">
      <c r="B22">
        <v>9500000000</v>
      </c>
      <c r="C22">
        <v>-7.8203211000000001</v>
      </c>
      <c r="E22" s="9"/>
      <c r="F22" s="5">
        <f t="shared" si="2"/>
        <v>10.5</v>
      </c>
      <c r="G22" s="5">
        <f t="shared" si="0"/>
        <v>-25.807306000000001</v>
      </c>
      <c r="H22" s="5"/>
      <c r="J22">
        <v>9500000000</v>
      </c>
      <c r="K22">
        <v>-9.5872641000000005</v>
      </c>
      <c r="M22" s="9"/>
      <c r="N22" s="5">
        <f t="shared" si="3"/>
        <v>10.5</v>
      </c>
      <c r="O22" s="5">
        <f t="shared" si="1"/>
        <v>-10.809621999999999</v>
      </c>
      <c r="P22" s="5"/>
      <c r="Q22" s="9"/>
    </row>
    <row r="23" spans="2:17" x14ac:dyDescent="0.25">
      <c r="B23">
        <v>10000000000</v>
      </c>
      <c r="C23">
        <v>-7.8124294000000001</v>
      </c>
      <c r="E23" s="9"/>
      <c r="F23" s="5">
        <f t="shared" si="2"/>
        <v>11</v>
      </c>
      <c r="G23" s="5">
        <f t="shared" si="0"/>
        <v>-21.503124</v>
      </c>
      <c r="H23" s="5"/>
      <c r="J23">
        <v>10000000000</v>
      </c>
      <c r="K23">
        <v>-9.5259371000000002</v>
      </c>
      <c r="M23" s="9"/>
      <c r="N23" s="5">
        <f t="shared" si="3"/>
        <v>11</v>
      </c>
      <c r="O23" s="5">
        <f t="shared" si="1"/>
        <v>-10.284129999999999</v>
      </c>
      <c r="P23" s="5"/>
      <c r="Q23" s="9"/>
    </row>
    <row r="24" spans="2:17" x14ac:dyDescent="0.25">
      <c r="B24">
        <v>10500000000</v>
      </c>
      <c r="C24">
        <v>-7.9243226</v>
      </c>
      <c r="E24" s="9"/>
      <c r="F24" s="5">
        <f t="shared" si="2"/>
        <v>11.5</v>
      </c>
      <c r="G24" s="5">
        <f t="shared" si="0"/>
        <v>-18.487074</v>
      </c>
      <c r="H24" s="5"/>
      <c r="J24">
        <v>10500000000</v>
      </c>
      <c r="K24">
        <v>-9.4341411999999991</v>
      </c>
      <c r="M24" s="9"/>
      <c r="N24" s="5">
        <f t="shared" si="3"/>
        <v>11.5</v>
      </c>
      <c r="O24" s="5">
        <f t="shared" si="1"/>
        <v>-10.259347</v>
      </c>
      <c r="P24" s="5"/>
      <c r="Q24" s="9"/>
    </row>
    <row r="25" spans="2:17" x14ac:dyDescent="0.25">
      <c r="B25">
        <v>11000000000</v>
      </c>
      <c r="C25">
        <v>-7.9869713999999998</v>
      </c>
      <c r="E25" s="9"/>
      <c r="F25" s="5">
        <f t="shared" si="2"/>
        <v>12</v>
      </c>
      <c r="G25" s="5">
        <f t="shared" si="0"/>
        <v>-15.201275000000001</v>
      </c>
      <c r="H25" s="5"/>
      <c r="J25">
        <v>11000000000</v>
      </c>
      <c r="K25">
        <v>-9.4880791000000002</v>
      </c>
      <c r="M25" s="9"/>
      <c r="N25" s="5">
        <f t="shared" si="3"/>
        <v>12</v>
      </c>
      <c r="O25" s="5">
        <f t="shared" si="1"/>
        <v>-10.733255</v>
      </c>
      <c r="P25" s="5"/>
      <c r="Q25" s="9"/>
    </row>
    <row r="26" spans="2:17" x14ac:dyDescent="0.25">
      <c r="B26">
        <v>11500000000</v>
      </c>
      <c r="C26">
        <v>-7.9956798999999998</v>
      </c>
      <c r="E26" s="9"/>
      <c r="F26" s="5" t="s">
        <v>25</v>
      </c>
      <c r="H26" s="5"/>
      <c r="J26">
        <v>11500000000</v>
      </c>
      <c r="K26">
        <v>-9.4509229999999995</v>
      </c>
      <c r="M26" s="9"/>
      <c r="N26" s="5" t="s">
        <v>25</v>
      </c>
      <c r="P26" s="5"/>
      <c r="Q26" s="9"/>
    </row>
    <row r="27" spans="2:17" x14ac:dyDescent="0.25">
      <c r="B27">
        <v>12000000000</v>
      </c>
      <c r="C27">
        <v>-8.2560949000000008</v>
      </c>
      <c r="E27" s="9"/>
      <c r="H27" s="5"/>
      <c r="J27">
        <v>12000000000</v>
      </c>
      <c r="K27">
        <v>-9.6982698000000003</v>
      </c>
      <c r="M27" s="9"/>
      <c r="P27" s="5"/>
      <c r="Q27" s="9"/>
    </row>
    <row r="28" spans="2:17" x14ac:dyDescent="0.25">
      <c r="B28" t="s">
        <v>25</v>
      </c>
      <c r="E28" s="9"/>
      <c r="H28" s="5"/>
      <c r="J28" t="s">
        <v>25</v>
      </c>
      <c r="M28" s="9"/>
      <c r="P28" s="5"/>
      <c r="Q28" s="9"/>
    </row>
    <row r="29" spans="2:17" x14ac:dyDescent="0.25">
      <c r="E29" s="9"/>
      <c r="F29" s="5" t="s">
        <v>26</v>
      </c>
      <c r="H29" s="5"/>
      <c r="M29" s="9"/>
      <c r="N29" s="5" t="s">
        <v>26</v>
      </c>
      <c r="P29" s="5"/>
      <c r="Q29" s="9"/>
    </row>
    <row r="30" spans="2:17" ht="15.75" x14ac:dyDescent="0.25">
      <c r="E30" s="9"/>
      <c r="F30" s="5" t="s">
        <v>21</v>
      </c>
      <c r="G30" s="5" t="str">
        <f t="shared" ref="G30:G49" si="4">D56</f>
        <v>2Rx0L dBc Log Mag(dB)</v>
      </c>
      <c r="H30" s="28">
        <v>2</v>
      </c>
      <c r="M30" s="9"/>
      <c r="N30" s="5" t="s">
        <v>21</v>
      </c>
      <c r="O30" s="5" t="str">
        <f t="shared" ref="O30:O49" si="5">L56</f>
        <v>2Rx0L dBc Log Mag(dB)</v>
      </c>
      <c r="P30" s="28">
        <v>2</v>
      </c>
      <c r="Q30" s="9"/>
    </row>
    <row r="31" spans="2:17" ht="15.75" x14ac:dyDescent="0.25">
      <c r="B31" t="s">
        <v>19</v>
      </c>
      <c r="E31" s="9"/>
      <c r="F31" s="5">
        <f t="shared" ref="F31:F49" si="6">B57/1000000000</f>
        <v>6</v>
      </c>
      <c r="G31" s="5">
        <f t="shared" si="4"/>
        <v>-68.255797999999999</v>
      </c>
      <c r="H31" s="29">
        <f>ABS(AVERAGE(G31:G49)-(H30-1)*10)</f>
        <v>68.936899263157898</v>
      </c>
      <c r="J31" t="s">
        <v>19</v>
      </c>
      <c r="M31" s="9"/>
      <c r="N31" s="5">
        <f t="shared" ref="N31:N49" si="7">J57/1000000000</f>
        <v>6</v>
      </c>
      <c r="O31" s="5">
        <f t="shared" si="5"/>
        <v>-68.653121999999996</v>
      </c>
      <c r="P31" s="29">
        <f>ABS(AVERAGE(O31:O49)-(P30-1)*10)</f>
        <v>69.174829947368437</v>
      </c>
      <c r="Q31" s="9"/>
    </row>
    <row r="32" spans="2:17" x14ac:dyDescent="0.25">
      <c r="B32" t="s">
        <v>21</v>
      </c>
      <c r="C32" t="s">
        <v>131</v>
      </c>
      <c r="D32" t="s">
        <v>22</v>
      </c>
      <c r="E32" s="9"/>
      <c r="F32" s="5">
        <f t="shared" si="6"/>
        <v>6.3333333333332993</v>
      </c>
      <c r="G32" s="5">
        <f t="shared" si="4"/>
        <v>-67.470634000000004</v>
      </c>
      <c r="H32" s="5"/>
      <c r="J32" t="s">
        <v>21</v>
      </c>
      <c r="K32" t="s">
        <v>131</v>
      </c>
      <c r="L32" t="s">
        <v>22</v>
      </c>
      <c r="M32" s="9"/>
      <c r="N32" s="5">
        <f t="shared" si="7"/>
        <v>6.3333333333332993</v>
      </c>
      <c r="O32" s="5">
        <f t="shared" si="5"/>
        <v>-66.246712000000002</v>
      </c>
      <c r="P32" s="5"/>
      <c r="Q32" s="9"/>
    </row>
    <row r="33" spans="2:17" x14ac:dyDescent="0.25">
      <c r="B33">
        <v>3000000000</v>
      </c>
      <c r="C33">
        <v>-32.961376000000001</v>
      </c>
      <c r="D33">
        <v>-26.108039999999999</v>
      </c>
      <c r="E33" s="9"/>
      <c r="F33" s="5">
        <f t="shared" si="6"/>
        <v>6.6666666666667007</v>
      </c>
      <c r="G33" s="5">
        <f t="shared" si="4"/>
        <v>-64.999747999999997</v>
      </c>
      <c r="H33" s="5"/>
      <c r="J33">
        <v>3000000000</v>
      </c>
      <c r="K33">
        <v>-37.023074999999999</v>
      </c>
      <c r="L33">
        <v>-29.578275999999999</v>
      </c>
      <c r="M33" s="9"/>
      <c r="N33" s="5">
        <f t="shared" si="7"/>
        <v>6.6666666666667007</v>
      </c>
      <c r="O33" s="5">
        <f t="shared" si="5"/>
        <v>-65.450255999999996</v>
      </c>
      <c r="P33" s="5"/>
      <c r="Q33" s="9"/>
    </row>
    <row r="34" spans="2:17" x14ac:dyDescent="0.25">
      <c r="B34">
        <v>3500000000</v>
      </c>
      <c r="C34">
        <v>-32.859538999999998</v>
      </c>
      <c r="D34">
        <v>-25.652764999999999</v>
      </c>
      <c r="E34" s="9"/>
      <c r="F34" s="5">
        <f t="shared" si="6"/>
        <v>7</v>
      </c>
      <c r="G34" s="5">
        <f t="shared" si="4"/>
        <v>-65.023651000000001</v>
      </c>
      <c r="H34" s="5"/>
      <c r="J34">
        <v>3500000000</v>
      </c>
      <c r="K34">
        <v>-37.066840999999997</v>
      </c>
      <c r="L34">
        <v>-28.656075000000001</v>
      </c>
      <c r="M34" s="9"/>
      <c r="N34" s="5">
        <f t="shared" si="7"/>
        <v>7</v>
      </c>
      <c r="O34" s="5">
        <f t="shared" si="5"/>
        <v>-65.700858999999994</v>
      </c>
      <c r="P34" s="5"/>
      <c r="Q34" s="9"/>
    </row>
    <row r="35" spans="2:17" x14ac:dyDescent="0.25">
      <c r="B35">
        <v>4000000000</v>
      </c>
      <c r="C35">
        <v>-33.195492000000002</v>
      </c>
      <c r="D35">
        <v>-26.083538000000001</v>
      </c>
      <c r="E35" s="9"/>
      <c r="F35" s="5">
        <f t="shared" si="6"/>
        <v>7.3333333333332993</v>
      </c>
      <c r="G35" s="5">
        <f t="shared" si="4"/>
        <v>-63.494315999999998</v>
      </c>
      <c r="H35" s="5"/>
      <c r="J35">
        <v>4000000000</v>
      </c>
      <c r="K35">
        <v>-37.341419000000002</v>
      </c>
      <c r="L35">
        <v>-28.766876</v>
      </c>
      <c r="M35" s="9"/>
      <c r="N35" s="5">
        <f t="shared" si="7"/>
        <v>7.3333333333332993</v>
      </c>
      <c r="O35" s="5">
        <f t="shared" si="5"/>
        <v>-64.197013999999996</v>
      </c>
      <c r="P35" s="5"/>
      <c r="Q35" s="9"/>
    </row>
    <row r="36" spans="2:17" x14ac:dyDescent="0.25">
      <c r="B36">
        <v>4500000000</v>
      </c>
      <c r="C36">
        <v>-33.167304999999999</v>
      </c>
      <c r="D36">
        <v>-26.06109</v>
      </c>
      <c r="E36" s="9"/>
      <c r="F36" s="5">
        <f t="shared" si="6"/>
        <v>7.6666666666667007</v>
      </c>
      <c r="G36" s="5">
        <f t="shared" si="4"/>
        <v>-61.950145999999997</v>
      </c>
      <c r="H36" s="5"/>
      <c r="J36">
        <v>4500000000</v>
      </c>
      <c r="K36">
        <v>-37.232394999999997</v>
      </c>
      <c r="L36">
        <v>-28.661058000000001</v>
      </c>
      <c r="M36" s="9"/>
      <c r="N36" s="5">
        <f t="shared" si="7"/>
        <v>7.6666666666667007</v>
      </c>
      <c r="O36" s="5">
        <f t="shared" si="5"/>
        <v>-63.096535000000003</v>
      </c>
      <c r="P36" s="5"/>
      <c r="Q36" s="9"/>
    </row>
    <row r="37" spans="2:17" x14ac:dyDescent="0.25">
      <c r="B37">
        <v>5000000000</v>
      </c>
      <c r="C37">
        <v>-33.618895999999999</v>
      </c>
      <c r="D37">
        <v>-26.634274000000001</v>
      </c>
      <c r="E37" s="9"/>
      <c r="F37" s="5">
        <f t="shared" si="6"/>
        <v>8</v>
      </c>
      <c r="G37" s="5">
        <f t="shared" si="4"/>
        <v>-61.273040999999999</v>
      </c>
      <c r="H37" s="5"/>
      <c r="J37">
        <v>5000000000</v>
      </c>
      <c r="K37">
        <v>-34.093449</v>
      </c>
      <c r="L37">
        <v>-25.829080999999999</v>
      </c>
      <c r="M37" s="9"/>
      <c r="N37" s="5">
        <f t="shared" si="7"/>
        <v>8</v>
      </c>
      <c r="O37" s="5">
        <f t="shared" si="5"/>
        <v>-62.034965999999997</v>
      </c>
      <c r="P37" s="5"/>
      <c r="Q37" s="9"/>
    </row>
    <row r="38" spans="2:17" x14ac:dyDescent="0.25">
      <c r="B38">
        <v>5500000000</v>
      </c>
      <c r="C38">
        <v>-33.856448999999998</v>
      </c>
      <c r="D38">
        <v>-26.781433</v>
      </c>
      <c r="E38" s="9"/>
      <c r="F38" s="5">
        <f t="shared" si="6"/>
        <v>8.3333333333333002</v>
      </c>
      <c r="G38" s="5">
        <f t="shared" si="4"/>
        <v>-59.848759000000001</v>
      </c>
      <c r="H38" s="5"/>
      <c r="J38">
        <v>5500000000</v>
      </c>
      <c r="K38">
        <v>-33.813178999999998</v>
      </c>
      <c r="L38">
        <v>-25.577499</v>
      </c>
      <c r="M38" s="9"/>
      <c r="N38" s="5">
        <f t="shared" si="7"/>
        <v>8.3333333333333002</v>
      </c>
      <c r="O38" s="5">
        <f t="shared" si="5"/>
        <v>-60.983116000000003</v>
      </c>
      <c r="P38" s="5"/>
      <c r="Q38" s="9"/>
    </row>
    <row r="39" spans="2:17" x14ac:dyDescent="0.25">
      <c r="B39">
        <v>6000000000</v>
      </c>
      <c r="C39">
        <v>-35.032352000000003</v>
      </c>
      <c r="D39">
        <v>-27.887442</v>
      </c>
      <c r="E39" s="9"/>
      <c r="F39" s="5">
        <f t="shared" si="6"/>
        <v>8.6666666666666998</v>
      </c>
      <c r="G39" s="5">
        <f t="shared" si="4"/>
        <v>-58.867229000000002</v>
      </c>
      <c r="H39" s="5"/>
      <c r="J39">
        <v>6000000000</v>
      </c>
      <c r="K39">
        <v>-35.556690000000003</v>
      </c>
      <c r="L39">
        <v>-27.109902999999999</v>
      </c>
      <c r="M39" s="9"/>
      <c r="N39" s="5">
        <f t="shared" si="7"/>
        <v>8.6666666666666998</v>
      </c>
      <c r="O39" s="5">
        <f t="shared" si="5"/>
        <v>-59.343479000000002</v>
      </c>
      <c r="P39" s="5"/>
      <c r="Q39" s="9"/>
    </row>
    <row r="40" spans="2:17" x14ac:dyDescent="0.25">
      <c r="B40">
        <v>6500000000</v>
      </c>
      <c r="C40">
        <v>-35.416035000000001</v>
      </c>
      <c r="D40">
        <v>-28.288212000000001</v>
      </c>
      <c r="E40" s="9"/>
      <c r="F40" s="5">
        <f t="shared" si="6"/>
        <v>9</v>
      </c>
      <c r="G40" s="5">
        <f t="shared" si="4"/>
        <v>-60.058056000000001</v>
      </c>
      <c r="H40" s="5"/>
      <c r="J40">
        <v>6500000000</v>
      </c>
      <c r="K40">
        <v>-37.205074000000003</v>
      </c>
      <c r="L40">
        <v>-28.58428</v>
      </c>
      <c r="M40" s="9"/>
      <c r="N40" s="5">
        <f t="shared" si="7"/>
        <v>9</v>
      </c>
      <c r="O40" s="5">
        <f t="shared" si="5"/>
        <v>-59.268867</v>
      </c>
      <c r="P40" s="5"/>
      <c r="Q40" s="9"/>
    </row>
    <row r="41" spans="2:17" x14ac:dyDescent="0.25">
      <c r="B41">
        <v>7000000000</v>
      </c>
      <c r="C41">
        <v>-37.145916</v>
      </c>
      <c r="D41">
        <v>-29.964725000000001</v>
      </c>
      <c r="E41" s="9"/>
      <c r="F41" s="5">
        <f t="shared" si="6"/>
        <v>9.3333333333333002</v>
      </c>
      <c r="G41" s="5">
        <f t="shared" si="4"/>
        <v>-57.258372999999999</v>
      </c>
      <c r="H41" s="5"/>
      <c r="J41">
        <v>7000000000</v>
      </c>
      <c r="K41">
        <v>-38.625492000000001</v>
      </c>
      <c r="L41">
        <v>-29.573719000000001</v>
      </c>
      <c r="M41" s="9"/>
      <c r="N41" s="5">
        <f t="shared" si="7"/>
        <v>9.3333333333333002</v>
      </c>
      <c r="O41" s="5">
        <f t="shared" si="5"/>
        <v>-56.798988000000001</v>
      </c>
      <c r="P41" s="5"/>
      <c r="Q41" s="9"/>
    </row>
    <row r="42" spans="2:17" x14ac:dyDescent="0.25">
      <c r="B42">
        <v>7500000000</v>
      </c>
      <c r="C42">
        <v>-41.156520999999998</v>
      </c>
      <c r="D42">
        <v>-33.775925000000001</v>
      </c>
      <c r="E42" s="9"/>
      <c r="F42" s="5">
        <f t="shared" si="6"/>
        <v>9.6666666666666998</v>
      </c>
      <c r="G42" s="5">
        <f t="shared" si="4"/>
        <v>-55.729588</v>
      </c>
      <c r="H42" s="5"/>
      <c r="J42">
        <v>7500000000</v>
      </c>
      <c r="K42">
        <v>-37.908703000000003</v>
      </c>
      <c r="L42">
        <v>-28.474177999999998</v>
      </c>
      <c r="M42" s="9"/>
      <c r="N42" s="5">
        <f t="shared" si="7"/>
        <v>9.6666666666666998</v>
      </c>
      <c r="O42" s="5">
        <f t="shared" si="5"/>
        <v>-55.267971000000003</v>
      </c>
      <c r="P42" s="5"/>
      <c r="Q42" s="9"/>
    </row>
    <row r="43" spans="2:17" x14ac:dyDescent="0.25">
      <c r="B43">
        <v>8000000000</v>
      </c>
      <c r="C43">
        <v>-48.683566999999996</v>
      </c>
      <c r="D43">
        <v>-41.192183999999997</v>
      </c>
      <c r="E43" s="9"/>
      <c r="F43" s="5">
        <f t="shared" si="6"/>
        <v>10</v>
      </c>
      <c r="G43" s="5">
        <f t="shared" si="4"/>
        <v>-54.902614999999997</v>
      </c>
      <c r="H43" s="5"/>
      <c r="J43">
        <v>8000000000</v>
      </c>
      <c r="K43">
        <v>-34.317031999999998</v>
      </c>
      <c r="L43">
        <v>-24.704509999999999</v>
      </c>
      <c r="M43" s="9"/>
      <c r="N43" s="5">
        <f t="shared" si="7"/>
        <v>10</v>
      </c>
      <c r="O43" s="5">
        <f t="shared" si="5"/>
        <v>-54.722304999999999</v>
      </c>
      <c r="P43" s="5"/>
      <c r="Q43" s="9"/>
    </row>
    <row r="44" spans="2:17" x14ac:dyDescent="0.25">
      <c r="B44">
        <v>8500000000</v>
      </c>
      <c r="C44">
        <v>-49.239314999999998</v>
      </c>
      <c r="D44">
        <v>-41.759151000000003</v>
      </c>
      <c r="E44" s="9"/>
      <c r="F44" s="5">
        <f t="shared" si="6"/>
        <v>10.333333333333</v>
      </c>
      <c r="G44" s="5">
        <f t="shared" si="4"/>
        <v>-53.952891999999999</v>
      </c>
      <c r="H44" s="5"/>
      <c r="J44">
        <v>8500000000</v>
      </c>
      <c r="K44">
        <v>-30.093178000000002</v>
      </c>
      <c r="L44">
        <v>-20.476246</v>
      </c>
      <c r="M44" s="9"/>
      <c r="N44" s="5">
        <f t="shared" si="7"/>
        <v>10.333333333333</v>
      </c>
      <c r="O44" s="5">
        <f t="shared" si="5"/>
        <v>-53.990687999999999</v>
      </c>
      <c r="P44" s="5"/>
      <c r="Q44" s="9"/>
    </row>
    <row r="45" spans="2:17" x14ac:dyDescent="0.25">
      <c r="B45">
        <v>9000000000</v>
      </c>
      <c r="C45">
        <v>-42.770195000000001</v>
      </c>
      <c r="D45">
        <v>-35.028655999999998</v>
      </c>
      <c r="E45" s="9"/>
      <c r="F45" s="5">
        <f t="shared" si="6"/>
        <v>10.666666666667</v>
      </c>
      <c r="G45" s="5">
        <f t="shared" si="4"/>
        <v>-53.778193999999999</v>
      </c>
      <c r="H45" s="5"/>
      <c r="J45">
        <v>9000000000</v>
      </c>
      <c r="K45">
        <v>-26.280113</v>
      </c>
      <c r="L45">
        <v>-16.691378</v>
      </c>
      <c r="M45" s="9"/>
      <c r="N45" s="5">
        <f t="shared" si="7"/>
        <v>10.666666666667</v>
      </c>
      <c r="O45" s="5">
        <f t="shared" si="5"/>
        <v>-54.034095999999998</v>
      </c>
      <c r="P45" s="5"/>
      <c r="Q45" s="9"/>
    </row>
    <row r="46" spans="2:17" x14ac:dyDescent="0.25">
      <c r="B46">
        <v>9500000000</v>
      </c>
      <c r="C46">
        <v>-38.816696</v>
      </c>
      <c r="D46">
        <v>-30.996376000000001</v>
      </c>
      <c r="E46" s="9"/>
      <c r="F46" s="5">
        <f t="shared" si="6"/>
        <v>11</v>
      </c>
      <c r="G46" s="5">
        <f t="shared" si="4"/>
        <v>-53.983432999999998</v>
      </c>
      <c r="H46" s="5"/>
      <c r="J46">
        <v>9500000000</v>
      </c>
      <c r="K46">
        <v>-23.489767000000001</v>
      </c>
      <c r="L46">
        <v>-13.902502999999999</v>
      </c>
      <c r="M46" s="9"/>
      <c r="N46" s="5">
        <f t="shared" si="7"/>
        <v>11</v>
      </c>
      <c r="O46" s="5">
        <f t="shared" si="5"/>
        <v>-54.722740000000002</v>
      </c>
      <c r="P46" s="5"/>
      <c r="Q46" s="9"/>
    </row>
    <row r="47" spans="2:17" x14ac:dyDescent="0.25">
      <c r="B47">
        <v>10000000000</v>
      </c>
      <c r="C47">
        <v>-36.831051000000002</v>
      </c>
      <c r="D47">
        <v>-29.018621</v>
      </c>
      <c r="E47" s="9"/>
      <c r="F47" s="5">
        <f t="shared" si="6"/>
        <v>11.333333333333</v>
      </c>
      <c r="G47" s="5">
        <f t="shared" si="4"/>
        <v>-53.099063999999998</v>
      </c>
      <c r="H47" s="5"/>
      <c r="J47">
        <v>10000000000</v>
      </c>
      <c r="K47">
        <v>-21.479237000000001</v>
      </c>
      <c r="L47">
        <v>-11.9533</v>
      </c>
      <c r="M47" s="9"/>
      <c r="N47" s="5">
        <f t="shared" si="7"/>
        <v>11.333333333333</v>
      </c>
      <c r="O47" s="5">
        <f t="shared" si="5"/>
        <v>-53.528193999999999</v>
      </c>
      <c r="P47" s="5"/>
      <c r="Q47" s="9"/>
    </row>
    <row r="48" spans="2:17" x14ac:dyDescent="0.25">
      <c r="B48">
        <v>10500000000</v>
      </c>
      <c r="C48">
        <v>-33.731628000000001</v>
      </c>
      <c r="D48">
        <v>-25.807306000000001</v>
      </c>
      <c r="E48" s="9"/>
      <c r="F48" s="5">
        <f t="shared" si="6"/>
        <v>11.666666666667</v>
      </c>
      <c r="G48" s="5">
        <f t="shared" si="4"/>
        <v>-53.219959000000003</v>
      </c>
      <c r="H48" s="5"/>
      <c r="J48">
        <v>10500000000</v>
      </c>
      <c r="K48">
        <v>-20.243763000000001</v>
      </c>
      <c r="L48">
        <v>-10.809621999999999</v>
      </c>
      <c r="M48" s="9"/>
      <c r="N48" s="5">
        <f t="shared" si="7"/>
        <v>11.666666666667</v>
      </c>
      <c r="O48" s="5">
        <f t="shared" si="5"/>
        <v>-53.681415999999999</v>
      </c>
      <c r="P48" s="5"/>
      <c r="Q48" s="9"/>
    </row>
    <row r="49" spans="2:17" x14ac:dyDescent="0.25">
      <c r="B49">
        <v>11000000000</v>
      </c>
      <c r="C49">
        <v>-29.490096999999999</v>
      </c>
      <c r="D49">
        <v>-21.503124</v>
      </c>
      <c r="E49" s="9"/>
      <c r="F49" s="5">
        <f t="shared" si="6"/>
        <v>12</v>
      </c>
      <c r="G49" s="5">
        <f t="shared" si="4"/>
        <v>-52.635590000000001</v>
      </c>
      <c r="H49" s="5"/>
      <c r="J49">
        <v>11000000000</v>
      </c>
      <c r="K49">
        <v>-19.772209</v>
      </c>
      <c r="L49">
        <v>-10.284129999999999</v>
      </c>
      <c r="M49" s="9"/>
      <c r="N49" s="5">
        <f t="shared" si="7"/>
        <v>12</v>
      </c>
      <c r="O49" s="5">
        <f t="shared" si="5"/>
        <v>-52.600445000000001</v>
      </c>
      <c r="P49" s="5"/>
      <c r="Q49" s="9"/>
    </row>
    <row r="50" spans="2:17" x14ac:dyDescent="0.25">
      <c r="B50">
        <v>11500000000</v>
      </c>
      <c r="C50">
        <v>-26.482754</v>
      </c>
      <c r="D50">
        <v>-18.487074</v>
      </c>
      <c r="E50" s="9"/>
      <c r="F50" s="5" t="s">
        <v>25</v>
      </c>
      <c r="H50" s="5"/>
      <c r="J50">
        <v>11500000000</v>
      </c>
      <c r="K50">
        <v>-19.710270000000001</v>
      </c>
      <c r="L50">
        <v>-10.259347</v>
      </c>
      <c r="M50" s="9"/>
      <c r="N50" s="5" t="s">
        <v>25</v>
      </c>
      <c r="P50" s="5"/>
      <c r="Q50" s="9"/>
    </row>
    <row r="51" spans="2:17" x14ac:dyDescent="0.25">
      <c r="B51">
        <v>12000000000</v>
      </c>
      <c r="C51">
        <v>-23.457369</v>
      </c>
      <c r="D51">
        <v>-15.201275000000001</v>
      </c>
      <c r="E51" s="9"/>
      <c r="H51" s="5"/>
      <c r="J51">
        <v>12000000000</v>
      </c>
      <c r="K51">
        <v>-20.431526000000002</v>
      </c>
      <c r="L51">
        <v>-10.733255</v>
      </c>
      <c r="M51" s="9"/>
      <c r="P51" s="5"/>
      <c r="Q51" s="9"/>
    </row>
    <row r="52" spans="2:17" x14ac:dyDescent="0.25">
      <c r="B52" t="s">
        <v>25</v>
      </c>
      <c r="E52" s="7"/>
      <c r="H52" s="5"/>
      <c r="J52" t="s">
        <v>25</v>
      </c>
      <c r="M52" s="7"/>
      <c r="P52" s="5"/>
      <c r="Q52" s="7"/>
    </row>
    <row r="53" spans="2:17" x14ac:dyDescent="0.25">
      <c r="E53" s="7"/>
      <c r="F53" s="5" t="s">
        <v>28</v>
      </c>
      <c r="H53" s="5"/>
      <c r="M53" s="7"/>
      <c r="N53" s="5" t="s">
        <v>28</v>
      </c>
      <c r="P53" s="5"/>
      <c r="Q53" s="7"/>
    </row>
    <row r="54" spans="2:17" ht="15.75" x14ac:dyDescent="0.25">
      <c r="E54" s="7"/>
      <c r="F54" s="5" t="s">
        <v>21</v>
      </c>
      <c r="G54" s="5" t="str">
        <f>D80</f>
        <v>3Rx0L dBc Log Mag(dB)</v>
      </c>
      <c r="H54" s="28">
        <v>3</v>
      </c>
      <c r="M54" s="7"/>
      <c r="N54" s="5" t="s">
        <v>21</v>
      </c>
      <c r="O54" s="5" t="str">
        <f>L80</f>
        <v>3Rx0L dBc Log Mag(dB)</v>
      </c>
      <c r="P54" s="28">
        <v>3</v>
      </c>
      <c r="Q54" s="7"/>
    </row>
    <row r="55" spans="2:17" ht="15.75" x14ac:dyDescent="0.25">
      <c r="B55" t="s">
        <v>26</v>
      </c>
      <c r="E55" s="7"/>
      <c r="F55" s="5">
        <f>B81/1000000000</f>
        <v>9</v>
      </c>
      <c r="G55" s="5">
        <f>D81</f>
        <v>-65.833457999999993</v>
      </c>
      <c r="H55" s="29">
        <f>ABS(AVERAGE(G55:G73)-(H54-1)*15)</f>
        <v>111.58648442105265</v>
      </c>
      <c r="J55" t="s">
        <v>26</v>
      </c>
      <c r="M55" s="7"/>
      <c r="N55" s="5">
        <f>J81/1000000000</f>
        <v>9</v>
      </c>
      <c r="O55" s="5">
        <f>L81</f>
        <v>-61.315452999999998</v>
      </c>
      <c r="P55" s="29">
        <f>ABS(AVERAGE(O55:O73)-(P54-1)*15)</f>
        <v>111.34869468421053</v>
      </c>
      <c r="Q55" s="7"/>
    </row>
    <row r="56" spans="2:17" x14ac:dyDescent="0.25">
      <c r="B56" t="s">
        <v>21</v>
      </c>
      <c r="C56" t="s">
        <v>132</v>
      </c>
      <c r="D56" t="s">
        <v>27</v>
      </c>
      <c r="E56" s="7"/>
      <c r="F56" s="5">
        <v>19805555555.556</v>
      </c>
      <c r="G56" s="5">
        <v>-82.290329</v>
      </c>
      <c r="H56" s="5"/>
      <c r="J56" t="s">
        <v>21</v>
      </c>
      <c r="K56" t="s">
        <v>132</v>
      </c>
      <c r="L56" t="s">
        <v>27</v>
      </c>
      <c r="M56" s="7"/>
      <c r="N56" s="5">
        <v>19805555555.556</v>
      </c>
      <c r="O56" s="5">
        <v>-82.290329</v>
      </c>
      <c r="P56" s="5"/>
      <c r="Q56" s="7"/>
    </row>
    <row r="57" spans="2:17" x14ac:dyDescent="0.25">
      <c r="B57">
        <v>6000000000</v>
      </c>
      <c r="C57">
        <v>-75.109131000000005</v>
      </c>
      <c r="D57">
        <v>-68.255797999999999</v>
      </c>
      <c r="E57" s="7"/>
      <c r="F57" s="5">
        <v>20111111111.111</v>
      </c>
      <c r="G57" s="5">
        <v>-86.469077999999996</v>
      </c>
      <c r="H57" s="5"/>
      <c r="J57">
        <v>6000000000</v>
      </c>
      <c r="K57">
        <v>-76.097922999999994</v>
      </c>
      <c r="L57">
        <v>-68.653121999999996</v>
      </c>
      <c r="M57" s="7"/>
      <c r="N57" s="5">
        <v>20111111111.111</v>
      </c>
      <c r="O57" s="5">
        <v>-86.469077999999996</v>
      </c>
      <c r="P57" s="5"/>
      <c r="Q57" s="7"/>
    </row>
    <row r="58" spans="2:17" x14ac:dyDescent="0.25">
      <c r="B58">
        <v>6333333333.3332996</v>
      </c>
      <c r="C58">
        <v>-74.677406000000005</v>
      </c>
      <c r="D58">
        <v>-67.470634000000004</v>
      </c>
      <c r="E58" s="7"/>
      <c r="F58" s="5">
        <v>20416666666.667</v>
      </c>
      <c r="G58" s="5">
        <v>-91.954155</v>
      </c>
      <c r="H58" s="5"/>
      <c r="J58">
        <v>6333333333.3332996</v>
      </c>
      <c r="K58">
        <v>-74.657477999999998</v>
      </c>
      <c r="L58">
        <v>-66.246712000000002</v>
      </c>
      <c r="M58" s="7"/>
      <c r="N58" s="5">
        <v>20416666666.667</v>
      </c>
      <c r="O58" s="5">
        <v>-91.954155</v>
      </c>
      <c r="P58" s="5"/>
      <c r="Q58" s="7"/>
    </row>
    <row r="59" spans="2:17" x14ac:dyDescent="0.25">
      <c r="B59">
        <v>6666666666.6667004</v>
      </c>
      <c r="C59">
        <v>-72.111701999999994</v>
      </c>
      <c r="D59">
        <v>-64.999747999999997</v>
      </c>
      <c r="E59" s="7"/>
      <c r="F59" s="5">
        <v>20722222222.222</v>
      </c>
      <c r="G59" s="5">
        <v>-85.392555000000002</v>
      </c>
      <c r="H59" s="5"/>
      <c r="J59">
        <v>6666666666.6667004</v>
      </c>
      <c r="K59">
        <v>-74.024803000000006</v>
      </c>
      <c r="L59">
        <v>-65.450255999999996</v>
      </c>
      <c r="M59" s="7"/>
      <c r="N59" s="5">
        <v>20722222222.222</v>
      </c>
      <c r="O59" s="5">
        <v>-85.392555000000002</v>
      </c>
      <c r="P59" s="5"/>
      <c r="Q59" s="7"/>
    </row>
    <row r="60" spans="2:17" x14ac:dyDescent="0.25">
      <c r="B60">
        <v>7000000000</v>
      </c>
      <c r="C60">
        <v>-72.129868000000002</v>
      </c>
      <c r="D60">
        <v>-65.023651000000001</v>
      </c>
      <c r="E60" s="7"/>
      <c r="F60" s="5">
        <v>21027777777.778</v>
      </c>
      <c r="G60" s="5">
        <v>-90.704948000000002</v>
      </c>
      <c r="H60" s="5"/>
      <c r="J60">
        <v>7000000000</v>
      </c>
      <c r="K60">
        <v>-74.272193999999999</v>
      </c>
      <c r="L60">
        <v>-65.700858999999994</v>
      </c>
      <c r="M60" s="7"/>
      <c r="N60" s="5">
        <v>21027777777.778</v>
      </c>
      <c r="O60" s="5">
        <v>-90.704948000000002</v>
      </c>
      <c r="P60" s="5"/>
      <c r="Q60" s="7"/>
    </row>
    <row r="61" spans="2:17" x14ac:dyDescent="0.25">
      <c r="B61">
        <v>7333333333.3332996</v>
      </c>
      <c r="C61">
        <v>-70.478935000000007</v>
      </c>
      <c r="D61">
        <v>-63.494315999999998</v>
      </c>
      <c r="E61" s="7"/>
      <c r="F61" s="5">
        <v>21333333333.333</v>
      </c>
      <c r="G61" s="5">
        <v>-89.443084999999996</v>
      </c>
      <c r="H61" s="5"/>
      <c r="J61">
        <v>7333333333.3332996</v>
      </c>
      <c r="K61">
        <v>-72.461380000000005</v>
      </c>
      <c r="L61">
        <v>-64.197013999999996</v>
      </c>
      <c r="M61" s="7"/>
      <c r="N61" s="5">
        <v>21333333333.333</v>
      </c>
      <c r="O61" s="5">
        <v>-89.443084999999996</v>
      </c>
      <c r="P61" s="5"/>
      <c r="Q61" s="7"/>
    </row>
    <row r="62" spans="2:17" x14ac:dyDescent="0.25">
      <c r="B62">
        <v>7666666666.6667004</v>
      </c>
      <c r="C62">
        <v>-69.025161999999995</v>
      </c>
      <c r="D62">
        <v>-61.950145999999997</v>
      </c>
      <c r="E62" s="7"/>
      <c r="F62" s="5">
        <v>21638888888.889</v>
      </c>
      <c r="G62" s="5">
        <v>-82.560790999999995</v>
      </c>
      <c r="H62" s="5"/>
      <c r="J62">
        <v>7666666666.6667004</v>
      </c>
      <c r="K62">
        <v>-71.332213999999993</v>
      </c>
      <c r="L62">
        <v>-63.096535000000003</v>
      </c>
      <c r="M62" s="7"/>
      <c r="N62" s="5">
        <v>21638888888.889</v>
      </c>
      <c r="O62" s="5">
        <v>-82.560790999999995</v>
      </c>
      <c r="P62" s="5"/>
      <c r="Q62" s="7"/>
    </row>
    <row r="63" spans="2:17" x14ac:dyDescent="0.25">
      <c r="B63">
        <v>8000000000</v>
      </c>
      <c r="C63">
        <v>-68.417952999999997</v>
      </c>
      <c r="D63">
        <v>-61.273040999999999</v>
      </c>
      <c r="E63" s="7"/>
      <c r="F63" s="5">
        <v>21944444444.444</v>
      </c>
      <c r="G63" s="5">
        <v>-91.059028999999995</v>
      </c>
      <c r="H63" s="5"/>
      <c r="J63">
        <v>8000000000</v>
      </c>
      <c r="K63">
        <v>-70.481750000000005</v>
      </c>
      <c r="L63">
        <v>-62.034965999999997</v>
      </c>
      <c r="M63" s="7"/>
      <c r="N63" s="5">
        <v>21944444444.444</v>
      </c>
      <c r="O63" s="5">
        <v>-91.059028999999995</v>
      </c>
      <c r="P63" s="5"/>
      <c r="Q63" s="7"/>
    </row>
    <row r="64" spans="2:17" x14ac:dyDescent="0.25">
      <c r="B64">
        <v>8333333333.3332996</v>
      </c>
      <c r="C64">
        <v>-66.976585</v>
      </c>
      <c r="D64">
        <v>-59.848759000000001</v>
      </c>
      <c r="E64" s="7"/>
      <c r="F64" s="5">
        <v>22250000000</v>
      </c>
      <c r="G64" s="5">
        <v>-82.792136999999997</v>
      </c>
      <c r="H64" s="5"/>
      <c r="J64">
        <v>8333333333.3332996</v>
      </c>
      <c r="K64">
        <v>-69.603911999999994</v>
      </c>
      <c r="L64">
        <v>-60.983116000000003</v>
      </c>
      <c r="M64" s="7"/>
      <c r="N64" s="5">
        <v>22250000000</v>
      </c>
      <c r="O64" s="5">
        <v>-82.792136999999997</v>
      </c>
      <c r="P64" s="5"/>
      <c r="Q64" s="7"/>
    </row>
    <row r="65" spans="2:17" x14ac:dyDescent="0.25">
      <c r="B65">
        <v>8666666666.6667004</v>
      </c>
      <c r="C65">
        <v>-66.048423999999997</v>
      </c>
      <c r="D65">
        <v>-58.867229000000002</v>
      </c>
      <c r="E65" s="7"/>
      <c r="F65" s="5">
        <v>22555555555.556</v>
      </c>
      <c r="G65" s="5">
        <v>-84.754256999999996</v>
      </c>
      <c r="H65" s="5"/>
      <c r="J65">
        <v>8666666666.6667004</v>
      </c>
      <c r="K65">
        <v>-68.395247999999995</v>
      </c>
      <c r="L65">
        <v>-59.343479000000002</v>
      </c>
      <c r="M65" s="7"/>
      <c r="N65" s="5">
        <v>22555555555.556</v>
      </c>
      <c r="O65" s="5">
        <v>-84.754256999999996</v>
      </c>
      <c r="P65" s="5"/>
      <c r="Q65" s="7"/>
    </row>
    <row r="66" spans="2:17" x14ac:dyDescent="0.25">
      <c r="B66">
        <v>9000000000</v>
      </c>
      <c r="C66">
        <v>-67.438652000000005</v>
      </c>
      <c r="D66">
        <v>-60.058056000000001</v>
      </c>
      <c r="E66" s="7"/>
      <c r="F66" s="5">
        <v>22861111111.111</v>
      </c>
      <c r="G66" s="5">
        <v>-89.173728999999994</v>
      </c>
      <c r="H66" s="5"/>
      <c r="J66">
        <v>9000000000</v>
      </c>
      <c r="K66">
        <v>-68.703391999999994</v>
      </c>
      <c r="L66">
        <v>-59.268867</v>
      </c>
      <c r="M66" s="7"/>
      <c r="N66" s="5">
        <v>22861111111.111</v>
      </c>
      <c r="O66" s="5">
        <v>-89.173728999999994</v>
      </c>
      <c r="P66" s="5"/>
      <c r="Q66" s="7"/>
    </row>
    <row r="67" spans="2:17" x14ac:dyDescent="0.25">
      <c r="B67">
        <v>9333333333.3332996</v>
      </c>
      <c r="C67">
        <v>-64.749756000000005</v>
      </c>
      <c r="D67">
        <v>-57.258372999999999</v>
      </c>
      <c r="E67" s="7"/>
      <c r="F67" s="5">
        <v>23166666666.667</v>
      </c>
      <c r="G67" s="5">
        <v>-76.517868000000007</v>
      </c>
      <c r="H67" s="5"/>
      <c r="J67">
        <v>9333333333.3332996</v>
      </c>
      <c r="K67">
        <v>-66.411507</v>
      </c>
      <c r="L67">
        <v>-56.798988000000001</v>
      </c>
      <c r="M67" s="7"/>
      <c r="N67" s="5">
        <v>23166666666.667</v>
      </c>
      <c r="O67" s="5">
        <v>-76.517868000000007</v>
      </c>
      <c r="P67" s="5"/>
      <c r="Q67" s="7"/>
    </row>
    <row r="68" spans="2:17" x14ac:dyDescent="0.25">
      <c r="B68">
        <v>9666666666.6667004</v>
      </c>
      <c r="C68">
        <v>-63.209750999999997</v>
      </c>
      <c r="D68">
        <v>-55.729588</v>
      </c>
      <c r="E68" s="7"/>
      <c r="F68" s="5">
        <v>23472222222.222</v>
      </c>
      <c r="G68" s="5">
        <v>-94.523903000000004</v>
      </c>
      <c r="H68" s="5"/>
      <c r="J68">
        <v>9666666666.6667004</v>
      </c>
      <c r="K68">
        <v>-64.884902999999994</v>
      </c>
      <c r="L68">
        <v>-55.267971000000003</v>
      </c>
      <c r="M68" s="7"/>
      <c r="N68" s="5">
        <v>23472222222.222</v>
      </c>
      <c r="O68" s="5">
        <v>-94.523903000000004</v>
      </c>
      <c r="P68" s="5"/>
      <c r="Q68" s="7"/>
    </row>
    <row r="69" spans="2:17" x14ac:dyDescent="0.25">
      <c r="B69">
        <v>10000000000</v>
      </c>
      <c r="C69">
        <v>-62.644154</v>
      </c>
      <c r="D69">
        <v>-54.902614999999997</v>
      </c>
      <c r="E69" s="7"/>
      <c r="F69" s="5">
        <v>23777777777.778</v>
      </c>
      <c r="G69" s="5">
        <v>-73.612533999999997</v>
      </c>
      <c r="H69" s="5"/>
      <c r="J69">
        <v>10000000000</v>
      </c>
      <c r="K69">
        <v>-64.311035000000004</v>
      </c>
      <c r="L69">
        <v>-54.722304999999999</v>
      </c>
      <c r="M69" s="7"/>
      <c r="N69" s="5">
        <v>23777777777.778</v>
      </c>
      <c r="O69" s="5">
        <v>-73.612533999999997</v>
      </c>
      <c r="P69" s="5"/>
      <c r="Q69" s="7"/>
    </row>
    <row r="70" spans="2:17" x14ac:dyDescent="0.25">
      <c r="B70">
        <v>10333333333.333</v>
      </c>
      <c r="C70">
        <v>-61.773212000000001</v>
      </c>
      <c r="D70">
        <v>-53.952891999999999</v>
      </c>
      <c r="E70" s="7"/>
      <c r="F70" s="5">
        <v>24083333333.333</v>
      </c>
      <c r="G70" s="5">
        <v>-69.566574000000003</v>
      </c>
      <c r="H70" s="5"/>
      <c r="J70">
        <v>10333333333.333</v>
      </c>
      <c r="K70">
        <v>-63.577953000000001</v>
      </c>
      <c r="L70">
        <v>-53.990687999999999</v>
      </c>
      <c r="M70" s="7"/>
      <c r="N70" s="5">
        <v>24083333333.333</v>
      </c>
      <c r="O70" s="5">
        <v>-69.566574000000003</v>
      </c>
      <c r="P70" s="5"/>
      <c r="Q70" s="7"/>
    </row>
    <row r="71" spans="2:17" x14ac:dyDescent="0.25">
      <c r="B71">
        <v>10666666666.667</v>
      </c>
      <c r="C71">
        <v>-61.590622000000003</v>
      </c>
      <c r="D71">
        <v>-53.778193999999999</v>
      </c>
      <c r="E71" s="7"/>
      <c r="F71" s="5">
        <v>24388888888.889</v>
      </c>
      <c r="G71" s="5">
        <v>-72.956374999999994</v>
      </c>
      <c r="H71" s="5"/>
      <c r="J71">
        <v>10666666666.667</v>
      </c>
      <c r="K71">
        <v>-63.560032</v>
      </c>
      <c r="L71">
        <v>-54.034095999999998</v>
      </c>
      <c r="M71" s="7"/>
      <c r="N71" s="5">
        <v>24388888888.889</v>
      </c>
      <c r="O71" s="5">
        <v>-72.956374999999994</v>
      </c>
      <c r="P71" s="5"/>
      <c r="Q71" s="7"/>
    </row>
    <row r="72" spans="2:17" x14ac:dyDescent="0.25">
      <c r="B72">
        <v>11000000000</v>
      </c>
      <c r="C72">
        <v>-61.907753</v>
      </c>
      <c r="D72">
        <v>-53.983432999999998</v>
      </c>
      <c r="E72" s="7"/>
      <c r="F72" s="5">
        <v>24694444444.444</v>
      </c>
      <c r="G72" s="5">
        <v>-72.726921000000004</v>
      </c>
      <c r="H72" s="5"/>
      <c r="J72">
        <v>11000000000</v>
      </c>
      <c r="K72">
        <v>-64.156882999999993</v>
      </c>
      <c r="L72">
        <v>-54.722740000000002</v>
      </c>
      <c r="M72" s="7"/>
      <c r="N72" s="5">
        <v>24694444444.444</v>
      </c>
      <c r="O72" s="5">
        <v>-72.726921000000004</v>
      </c>
      <c r="P72" s="5"/>
      <c r="Q72" s="7"/>
    </row>
    <row r="73" spans="2:17" x14ac:dyDescent="0.25">
      <c r="B73">
        <v>11333333333.333</v>
      </c>
      <c r="C73">
        <v>-61.086036999999997</v>
      </c>
      <c r="D73">
        <v>-53.099063999999998</v>
      </c>
      <c r="E73" s="7"/>
      <c r="F73" s="5">
        <v>25000000000</v>
      </c>
      <c r="G73" s="5">
        <v>-67.811477999999994</v>
      </c>
      <c r="H73" s="5"/>
      <c r="J73">
        <v>11333333333.333</v>
      </c>
      <c r="K73">
        <v>-63.016272999999998</v>
      </c>
      <c r="L73">
        <v>-53.528193999999999</v>
      </c>
      <c r="M73" s="7"/>
      <c r="N73" s="5">
        <v>25000000000</v>
      </c>
      <c r="O73" s="5">
        <v>-67.811477999999994</v>
      </c>
      <c r="P73" s="5"/>
      <c r="Q73" s="7"/>
    </row>
    <row r="74" spans="2:17" x14ac:dyDescent="0.25">
      <c r="B74">
        <v>11666666666.667</v>
      </c>
      <c r="C74">
        <v>-61.215637000000001</v>
      </c>
      <c r="D74">
        <v>-53.219959000000003</v>
      </c>
      <c r="E74" s="7"/>
      <c r="F74" s="5" t="s">
        <v>25</v>
      </c>
      <c r="H74" s="5"/>
      <c r="J74">
        <v>11666666666.667</v>
      </c>
      <c r="K74">
        <v>-63.132339000000002</v>
      </c>
      <c r="L74">
        <v>-53.681415999999999</v>
      </c>
      <c r="M74" s="7"/>
      <c r="N74" s="5" t="s">
        <v>25</v>
      </c>
      <c r="P74" s="5"/>
      <c r="Q74" s="7"/>
    </row>
    <row r="75" spans="2:17" x14ac:dyDescent="0.25">
      <c r="B75">
        <v>12000000000</v>
      </c>
      <c r="C75">
        <v>-60.891682000000003</v>
      </c>
      <c r="D75">
        <v>-52.635590000000001</v>
      </c>
      <c r="H75" s="5"/>
      <c r="J75">
        <v>12000000000</v>
      </c>
      <c r="K75">
        <v>-62.298717000000003</v>
      </c>
      <c r="L75">
        <v>-52.600445000000001</v>
      </c>
      <c r="P75" s="5"/>
    </row>
    <row r="76" spans="2:17" x14ac:dyDescent="0.25">
      <c r="B76" t="s">
        <v>25</v>
      </c>
      <c r="H76" s="5"/>
      <c r="J76" t="s">
        <v>25</v>
      </c>
      <c r="P76" s="5"/>
    </row>
    <row r="77" spans="2:17" x14ac:dyDescent="0.25">
      <c r="F77" s="5" t="s">
        <v>30</v>
      </c>
      <c r="H77" s="5"/>
      <c r="N77" s="5" t="s">
        <v>30</v>
      </c>
      <c r="P77" s="5"/>
    </row>
    <row r="78" spans="2:17" ht="15.75" x14ac:dyDescent="0.25">
      <c r="F78" s="5" t="s">
        <v>21</v>
      </c>
      <c r="G78" s="5" t="str">
        <f t="shared" ref="G78:G97" si="8">D104</f>
        <v>4Rx0L dBc Log Mag(dB)</v>
      </c>
      <c r="H78" s="28">
        <v>4</v>
      </c>
      <c r="N78" s="5" t="s">
        <v>21</v>
      </c>
      <c r="O78" s="5" t="str">
        <f t="shared" ref="O78:O97" si="9">L104</f>
        <v>4Rx0L dBc Log Mag(dB)</v>
      </c>
      <c r="P78" s="28">
        <v>4</v>
      </c>
    </row>
    <row r="79" spans="2:17" ht="15.75" x14ac:dyDescent="0.25">
      <c r="B79" t="s">
        <v>28</v>
      </c>
      <c r="F79" s="5">
        <f t="shared" ref="F79:F97" si="10">B105/1000000000</f>
        <v>12</v>
      </c>
      <c r="G79" s="5">
        <f t="shared" si="8"/>
        <v>-83.057998999999995</v>
      </c>
      <c r="H79" s="29">
        <f>ABS(AVERAGE(G79:G97)-(H78-1)*15)</f>
        <v>127.06869400000001</v>
      </c>
      <c r="J79" t="s">
        <v>28</v>
      </c>
      <c r="N79" s="5">
        <f t="shared" ref="N79:N97" si="11">J105/1000000000</f>
        <v>12</v>
      </c>
      <c r="O79" s="5">
        <f t="shared" si="9"/>
        <v>-83.112342999999996</v>
      </c>
      <c r="P79" s="29">
        <f>ABS(AVERAGE(O79:O97)-(P78-1)*15)</f>
        <v>126.42262557894738</v>
      </c>
    </row>
    <row r="80" spans="2:17" x14ac:dyDescent="0.25">
      <c r="B80" t="s">
        <v>21</v>
      </c>
      <c r="C80" t="s">
        <v>133</v>
      </c>
      <c r="D80" t="s">
        <v>29</v>
      </c>
      <c r="F80" s="5">
        <f t="shared" si="10"/>
        <v>12</v>
      </c>
      <c r="G80" s="5">
        <f t="shared" si="8"/>
        <v>-82.571715999999995</v>
      </c>
      <c r="H80" s="5"/>
      <c r="J80" t="s">
        <v>21</v>
      </c>
      <c r="K80" t="s">
        <v>133</v>
      </c>
      <c r="L80" t="s">
        <v>29</v>
      </c>
      <c r="N80" s="5">
        <f t="shared" si="11"/>
        <v>12</v>
      </c>
      <c r="O80" s="5">
        <f t="shared" si="9"/>
        <v>-81.945594999999997</v>
      </c>
      <c r="P80" s="5"/>
    </row>
    <row r="81" spans="2:16" x14ac:dyDescent="0.25">
      <c r="B81">
        <v>9000000000</v>
      </c>
      <c r="C81">
        <v>-72.686790000000002</v>
      </c>
      <c r="D81">
        <v>-65.833457999999993</v>
      </c>
      <c r="F81" s="5">
        <f t="shared" si="10"/>
        <v>12</v>
      </c>
      <c r="G81" s="5">
        <f t="shared" si="8"/>
        <v>-82.35463</v>
      </c>
      <c r="H81" s="5"/>
      <c r="J81">
        <v>9000000000</v>
      </c>
      <c r="K81">
        <v>-68.760254000000003</v>
      </c>
      <c r="L81">
        <v>-61.315452999999998</v>
      </c>
      <c r="N81" s="5">
        <f t="shared" si="11"/>
        <v>12</v>
      </c>
      <c r="O81" s="5">
        <f t="shared" si="9"/>
        <v>-81.659554</v>
      </c>
      <c r="P81" s="5"/>
    </row>
    <row r="82" spans="2:16" x14ac:dyDescent="0.25">
      <c r="B82">
        <v>9166666666.6667004</v>
      </c>
      <c r="C82">
        <v>-70.413414000000003</v>
      </c>
      <c r="D82">
        <v>-63.206637999999998</v>
      </c>
      <c r="F82" s="5">
        <f t="shared" si="10"/>
        <v>12</v>
      </c>
      <c r="G82" s="5">
        <f t="shared" si="8"/>
        <v>-82.646172000000007</v>
      </c>
      <c r="H82" s="5"/>
      <c r="J82">
        <v>9166666666.6667004</v>
      </c>
      <c r="K82">
        <v>-67.463333000000006</v>
      </c>
      <c r="L82">
        <v>-59.052567000000003</v>
      </c>
      <c r="N82" s="5">
        <f t="shared" si="11"/>
        <v>12</v>
      </c>
      <c r="O82" s="5">
        <f t="shared" si="9"/>
        <v>-81.776970000000006</v>
      </c>
      <c r="P82" s="5"/>
    </row>
    <row r="83" spans="2:16" x14ac:dyDescent="0.25">
      <c r="B83">
        <v>9333333333.3332996</v>
      </c>
      <c r="C83">
        <v>-68.808684999999997</v>
      </c>
      <c r="D83">
        <v>-61.696734999999997</v>
      </c>
      <c r="F83" s="5">
        <f t="shared" si="10"/>
        <v>12</v>
      </c>
      <c r="G83" s="5">
        <f t="shared" si="8"/>
        <v>-82.270386000000002</v>
      </c>
      <c r="H83" s="5"/>
      <c r="J83">
        <v>9333333333.3332996</v>
      </c>
      <c r="K83">
        <v>-67.185142999999997</v>
      </c>
      <c r="L83">
        <v>-58.610599999999998</v>
      </c>
      <c r="N83" s="5">
        <f t="shared" si="11"/>
        <v>12</v>
      </c>
      <c r="O83" s="5">
        <f t="shared" si="9"/>
        <v>-82.136604000000005</v>
      </c>
      <c r="P83" s="5"/>
    </row>
    <row r="84" spans="2:16" x14ac:dyDescent="0.25">
      <c r="B84">
        <v>9500000000</v>
      </c>
      <c r="C84">
        <v>-67.826942000000003</v>
      </c>
      <c r="D84">
        <v>-60.720725999999999</v>
      </c>
      <c r="F84" s="5">
        <f t="shared" si="10"/>
        <v>12</v>
      </c>
      <c r="G84" s="5">
        <f t="shared" si="8"/>
        <v>-81.986678999999995</v>
      </c>
      <c r="H84" s="5"/>
      <c r="J84">
        <v>9500000000</v>
      </c>
      <c r="K84">
        <v>-67.964279000000005</v>
      </c>
      <c r="L84">
        <v>-59.392944</v>
      </c>
      <c r="N84" s="5">
        <f t="shared" si="11"/>
        <v>12</v>
      </c>
      <c r="O84" s="5">
        <f t="shared" si="9"/>
        <v>-81.375968999999998</v>
      </c>
      <c r="P84" s="5"/>
    </row>
    <row r="85" spans="2:16" x14ac:dyDescent="0.25">
      <c r="B85">
        <v>9666666666.6667004</v>
      </c>
      <c r="C85">
        <v>-66.411034000000001</v>
      </c>
      <c r="D85">
        <v>-59.426411000000002</v>
      </c>
      <c r="F85" s="5">
        <f t="shared" si="10"/>
        <v>12</v>
      </c>
      <c r="G85" s="5">
        <f t="shared" si="8"/>
        <v>-82.002274</v>
      </c>
      <c r="H85" s="5"/>
      <c r="J85">
        <v>9666666666.6667004</v>
      </c>
      <c r="K85">
        <v>-67.315353000000002</v>
      </c>
      <c r="L85">
        <v>-59.050986999999999</v>
      </c>
      <c r="N85" s="5">
        <f t="shared" si="11"/>
        <v>12</v>
      </c>
      <c r="O85" s="5">
        <f t="shared" si="9"/>
        <v>-81.930396999999999</v>
      </c>
      <c r="P85" s="5"/>
    </row>
    <row r="86" spans="2:16" x14ac:dyDescent="0.25">
      <c r="B86">
        <v>9833333333.3332996</v>
      </c>
      <c r="C86">
        <v>-66.372658000000001</v>
      </c>
      <c r="D86">
        <v>-59.297646</v>
      </c>
      <c r="F86" s="5">
        <f t="shared" si="10"/>
        <v>12</v>
      </c>
      <c r="G86" s="5">
        <f t="shared" si="8"/>
        <v>-82.607292000000001</v>
      </c>
      <c r="H86" s="5"/>
      <c r="J86">
        <v>9833333333.3332996</v>
      </c>
      <c r="K86">
        <v>-68.251059999999995</v>
      </c>
      <c r="L86">
        <v>-60.015385000000002</v>
      </c>
      <c r="N86" s="5">
        <f t="shared" si="11"/>
        <v>12</v>
      </c>
      <c r="O86" s="5">
        <f t="shared" si="9"/>
        <v>-81.695235999999994</v>
      </c>
      <c r="P86" s="5"/>
    </row>
    <row r="87" spans="2:16" x14ac:dyDescent="0.25">
      <c r="B87">
        <v>10000000000</v>
      </c>
      <c r="C87">
        <v>-65.041725</v>
      </c>
      <c r="D87">
        <v>-57.896811999999997</v>
      </c>
      <c r="F87" s="5">
        <f t="shared" si="10"/>
        <v>12</v>
      </c>
      <c r="G87" s="5">
        <f t="shared" si="8"/>
        <v>-82.959914999999995</v>
      </c>
      <c r="H87" s="5"/>
      <c r="J87">
        <v>10000000000</v>
      </c>
      <c r="K87">
        <v>-66.609466999999995</v>
      </c>
      <c r="L87">
        <v>-58.162685000000003</v>
      </c>
      <c r="N87" s="5">
        <f t="shared" si="11"/>
        <v>12</v>
      </c>
      <c r="O87" s="5">
        <f t="shared" si="9"/>
        <v>-81.792357999999993</v>
      </c>
      <c r="P87" s="5"/>
    </row>
    <row r="88" spans="2:16" x14ac:dyDescent="0.25">
      <c r="B88">
        <v>10166666666.667</v>
      </c>
      <c r="C88">
        <v>-64.548111000000006</v>
      </c>
      <c r="D88">
        <v>-57.420287999999999</v>
      </c>
      <c r="F88" s="5">
        <f t="shared" si="10"/>
        <v>12</v>
      </c>
      <c r="G88" s="5">
        <f t="shared" si="8"/>
        <v>-82.046227000000002</v>
      </c>
      <c r="H88" s="5"/>
      <c r="J88">
        <v>10166666666.667</v>
      </c>
      <c r="K88">
        <v>-67.724639999999994</v>
      </c>
      <c r="L88">
        <v>-59.103847999999999</v>
      </c>
      <c r="N88" s="5">
        <f t="shared" si="11"/>
        <v>12</v>
      </c>
      <c r="O88" s="5">
        <f t="shared" si="9"/>
        <v>-81.131339999999994</v>
      </c>
      <c r="P88" s="5"/>
    </row>
    <row r="89" spans="2:16" x14ac:dyDescent="0.25">
      <c r="B89">
        <v>10333333333.333</v>
      </c>
      <c r="C89">
        <v>-63.709826999999997</v>
      </c>
      <c r="D89">
        <v>-56.528637000000003</v>
      </c>
      <c r="F89" s="5">
        <f t="shared" si="10"/>
        <v>12</v>
      </c>
      <c r="G89" s="5">
        <f t="shared" si="8"/>
        <v>-81.742928000000006</v>
      </c>
      <c r="H89" s="5"/>
      <c r="J89">
        <v>10333333333.333</v>
      </c>
      <c r="K89">
        <v>-66.684989999999999</v>
      </c>
      <c r="L89">
        <v>-57.633217000000002</v>
      </c>
      <c r="N89" s="5">
        <f t="shared" si="11"/>
        <v>12</v>
      </c>
      <c r="O89" s="5">
        <f t="shared" si="9"/>
        <v>-80.715194999999994</v>
      </c>
      <c r="P89" s="5"/>
    </row>
    <row r="90" spans="2:16" x14ac:dyDescent="0.25">
      <c r="B90">
        <v>10500000000</v>
      </c>
      <c r="C90">
        <v>-63.951796999999999</v>
      </c>
      <c r="D90">
        <v>-56.571201000000002</v>
      </c>
      <c r="F90" s="5">
        <f t="shared" si="10"/>
        <v>12</v>
      </c>
      <c r="G90" s="5">
        <f t="shared" si="8"/>
        <v>-81.611846999999997</v>
      </c>
      <c r="H90" s="5"/>
      <c r="J90">
        <v>10500000000</v>
      </c>
      <c r="K90">
        <v>-68.896529999999998</v>
      </c>
      <c r="L90">
        <v>-59.462006000000002</v>
      </c>
      <c r="N90" s="5">
        <f t="shared" si="11"/>
        <v>12</v>
      </c>
      <c r="O90" s="5">
        <f t="shared" si="9"/>
        <v>-81.306076000000004</v>
      </c>
      <c r="P90" s="5"/>
    </row>
    <row r="91" spans="2:16" x14ac:dyDescent="0.25">
      <c r="B91">
        <v>10666666666.667</v>
      </c>
      <c r="C91">
        <v>-62.778793</v>
      </c>
      <c r="D91">
        <v>-55.287410999999999</v>
      </c>
      <c r="F91" s="5">
        <f t="shared" si="10"/>
        <v>12</v>
      </c>
      <c r="G91" s="5">
        <f t="shared" si="8"/>
        <v>-81.686454999999995</v>
      </c>
      <c r="H91" s="5"/>
      <c r="J91">
        <v>10666666666.667</v>
      </c>
      <c r="K91">
        <v>-66.089989000000003</v>
      </c>
      <c r="L91">
        <v>-56.477469999999997</v>
      </c>
      <c r="N91" s="5">
        <f t="shared" si="11"/>
        <v>12</v>
      </c>
      <c r="O91" s="5">
        <f t="shared" si="9"/>
        <v>-80.988831000000005</v>
      </c>
      <c r="P91" s="5"/>
    </row>
    <row r="92" spans="2:16" x14ac:dyDescent="0.25">
      <c r="B92">
        <v>10833333333.333</v>
      </c>
      <c r="C92">
        <v>-63.747421000000003</v>
      </c>
      <c r="D92">
        <v>-56.267257999999998</v>
      </c>
      <c r="F92" s="5">
        <f t="shared" si="10"/>
        <v>12</v>
      </c>
      <c r="G92" s="5">
        <f t="shared" si="8"/>
        <v>-81.811042999999998</v>
      </c>
      <c r="H92" s="5"/>
      <c r="J92">
        <v>10833333333.333</v>
      </c>
      <c r="K92">
        <v>-68.664558</v>
      </c>
      <c r="L92">
        <v>-59.047629999999998</v>
      </c>
      <c r="N92" s="5">
        <f t="shared" si="11"/>
        <v>12</v>
      </c>
      <c r="O92" s="5">
        <f t="shared" si="9"/>
        <v>-80.385581999999999</v>
      </c>
      <c r="P92" s="5"/>
    </row>
    <row r="93" spans="2:16" x14ac:dyDescent="0.25">
      <c r="B93">
        <v>11000000000</v>
      </c>
      <c r="C93">
        <v>-62.632511000000001</v>
      </c>
      <c r="D93">
        <v>-54.890971999999998</v>
      </c>
      <c r="F93" s="5">
        <f t="shared" si="10"/>
        <v>12</v>
      </c>
      <c r="G93" s="5">
        <f t="shared" si="8"/>
        <v>-81.973167000000004</v>
      </c>
      <c r="H93" s="5"/>
      <c r="J93">
        <v>11000000000</v>
      </c>
      <c r="K93">
        <v>-67.606285</v>
      </c>
      <c r="L93">
        <v>-58.017547999999998</v>
      </c>
      <c r="N93" s="5">
        <f t="shared" si="11"/>
        <v>12</v>
      </c>
      <c r="O93" s="5">
        <f t="shared" si="9"/>
        <v>-81.146843000000004</v>
      </c>
      <c r="P93" s="5"/>
    </row>
    <row r="94" spans="2:16" x14ac:dyDescent="0.25">
      <c r="B94">
        <v>11166666666.667</v>
      </c>
      <c r="C94">
        <v>-63.233390999999997</v>
      </c>
      <c r="D94">
        <v>-55.413071000000002</v>
      </c>
      <c r="F94" s="5">
        <f t="shared" si="10"/>
        <v>12</v>
      </c>
      <c r="G94" s="5">
        <f t="shared" si="8"/>
        <v>-81.626052999999999</v>
      </c>
      <c r="H94" s="5"/>
      <c r="J94">
        <v>11166666666.667</v>
      </c>
      <c r="K94">
        <v>-67.292045999999999</v>
      </c>
      <c r="L94">
        <v>-57.704783999999997</v>
      </c>
      <c r="N94" s="5">
        <f t="shared" si="11"/>
        <v>12</v>
      </c>
      <c r="O94" s="5">
        <f t="shared" si="9"/>
        <v>-81.218261999999996</v>
      </c>
      <c r="P94" s="5"/>
    </row>
    <row r="95" spans="2:16" x14ac:dyDescent="0.25">
      <c r="B95">
        <v>11333333333.333</v>
      </c>
      <c r="C95">
        <v>-62.558990000000001</v>
      </c>
      <c r="D95">
        <v>-54.746558999999998</v>
      </c>
      <c r="F95" s="5">
        <f t="shared" si="10"/>
        <v>12</v>
      </c>
      <c r="G95" s="5">
        <f t="shared" si="8"/>
        <v>-81.635634999999994</v>
      </c>
      <c r="H95" s="5"/>
      <c r="J95">
        <v>11333333333.333</v>
      </c>
      <c r="K95">
        <v>-66.934867999999994</v>
      </c>
      <c r="L95">
        <v>-57.408928000000003</v>
      </c>
      <c r="N95" s="5">
        <f t="shared" si="11"/>
        <v>12</v>
      </c>
      <c r="O95" s="5">
        <f t="shared" si="9"/>
        <v>-80.748123000000007</v>
      </c>
      <c r="P95" s="5"/>
    </row>
    <row r="96" spans="2:16" x14ac:dyDescent="0.25">
      <c r="B96">
        <v>11500000000</v>
      </c>
      <c r="C96">
        <v>-61.994430999999999</v>
      </c>
      <c r="D96">
        <v>-54.070107</v>
      </c>
      <c r="F96" s="5">
        <f t="shared" si="10"/>
        <v>12</v>
      </c>
      <c r="G96" s="5">
        <f t="shared" si="8"/>
        <v>-81.381775000000005</v>
      </c>
      <c r="H96" s="5"/>
      <c r="J96">
        <v>11500000000</v>
      </c>
      <c r="K96">
        <v>-66.345444000000001</v>
      </c>
      <c r="L96">
        <v>-56.911304000000001</v>
      </c>
      <c r="N96" s="5">
        <f t="shared" si="11"/>
        <v>12</v>
      </c>
      <c r="O96" s="5">
        <f t="shared" si="9"/>
        <v>-80.970405999999997</v>
      </c>
      <c r="P96" s="5"/>
    </row>
    <row r="97" spans="2:16" x14ac:dyDescent="0.25">
      <c r="B97">
        <v>11666666666.667</v>
      </c>
      <c r="C97">
        <v>-61.585068</v>
      </c>
      <c r="D97">
        <v>-53.598095000000001</v>
      </c>
      <c r="F97" s="5">
        <f t="shared" si="10"/>
        <v>12</v>
      </c>
      <c r="G97" s="5">
        <f t="shared" si="8"/>
        <v>-81.332993000000002</v>
      </c>
      <c r="H97" s="5"/>
      <c r="J97">
        <v>11666666666.667</v>
      </c>
      <c r="K97">
        <v>-66.457222000000002</v>
      </c>
      <c r="L97">
        <v>-56.969147</v>
      </c>
      <c r="N97" s="5">
        <f t="shared" si="11"/>
        <v>12</v>
      </c>
      <c r="O97" s="5">
        <f t="shared" si="9"/>
        <v>-80.994202000000001</v>
      </c>
      <c r="P97" s="5"/>
    </row>
    <row r="98" spans="2:16" x14ac:dyDescent="0.25">
      <c r="B98">
        <v>11833333333.333</v>
      </c>
      <c r="C98">
        <v>-61.354771</v>
      </c>
      <c r="D98">
        <v>-53.359088999999997</v>
      </c>
      <c r="F98" s="5" t="s">
        <v>25</v>
      </c>
      <c r="H98" s="5"/>
      <c r="J98">
        <v>11833333333.333</v>
      </c>
      <c r="K98">
        <v>-66.179703000000003</v>
      </c>
      <c r="L98">
        <v>-56.728779000000003</v>
      </c>
      <c r="N98" s="5" t="s">
        <v>25</v>
      </c>
      <c r="P98" s="5"/>
    </row>
    <row r="99" spans="2:16" x14ac:dyDescent="0.25">
      <c r="B99">
        <v>12000000000</v>
      </c>
      <c r="C99">
        <v>-61.712997000000001</v>
      </c>
      <c r="D99">
        <v>-53.456904999999999</v>
      </c>
      <c r="H99" s="5"/>
      <c r="J99">
        <v>12000000000</v>
      </c>
      <c r="K99">
        <v>-66.118506999999994</v>
      </c>
      <c r="L99">
        <v>-56.420234999999998</v>
      </c>
      <c r="P99" s="5"/>
    </row>
    <row r="100" spans="2:16" x14ac:dyDescent="0.25">
      <c r="B100" t="s">
        <v>25</v>
      </c>
      <c r="H100" s="5"/>
      <c r="J100" t="s">
        <v>25</v>
      </c>
      <c r="P100" s="5"/>
    </row>
    <row r="101" spans="2:16" x14ac:dyDescent="0.25">
      <c r="F101" s="5" t="s">
        <v>31</v>
      </c>
      <c r="H101" s="5"/>
      <c r="N101" s="5" t="s">
        <v>31</v>
      </c>
      <c r="P101" s="5"/>
    </row>
    <row r="102" spans="2:16" ht="15.75" x14ac:dyDescent="0.25">
      <c r="F102" s="5" t="s">
        <v>21</v>
      </c>
      <c r="G102" s="5" t="str">
        <f t="shared" ref="G102:G121" si="12">D128</f>
        <v>N/A Log Mag(dB)</v>
      </c>
      <c r="H102" s="28">
        <v>5</v>
      </c>
      <c r="N102" s="5" t="s">
        <v>21</v>
      </c>
      <c r="O102" s="5" t="str">
        <f t="shared" ref="O102:O121" si="13">L128</f>
        <v>N/A Log Mag(dB)</v>
      </c>
      <c r="P102" s="28">
        <v>5</v>
      </c>
    </row>
    <row r="103" spans="2:16" ht="15.75" x14ac:dyDescent="0.25">
      <c r="B103" t="s">
        <v>30</v>
      </c>
      <c r="F103" s="5">
        <f t="shared" ref="F103:F121" si="14">B129/1000000000</f>
        <v>12</v>
      </c>
      <c r="G103" s="5">
        <f t="shared" si="12"/>
        <v>-84.923218000000006</v>
      </c>
      <c r="H103" s="29">
        <f>ABS(AVERAGE(G103:G121)-(H102-1)*15)</f>
        <v>144.36041663157894</v>
      </c>
      <c r="J103" t="s">
        <v>30</v>
      </c>
      <c r="N103" s="5">
        <f t="shared" ref="N103:N121" si="15">J129/1000000000</f>
        <v>12</v>
      </c>
      <c r="O103" s="5">
        <f t="shared" si="13"/>
        <v>-104.298</v>
      </c>
      <c r="P103" s="29">
        <f>ABS(AVERAGE(O103:O121)-(P102-1)*15)</f>
        <v>168.33088473684211</v>
      </c>
    </row>
    <row r="104" spans="2:16" x14ac:dyDescent="0.25">
      <c r="B104" t="s">
        <v>21</v>
      </c>
      <c r="C104" t="s">
        <v>134</v>
      </c>
      <c r="D104" t="s">
        <v>248</v>
      </c>
      <c r="F104" s="5">
        <f t="shared" si="14"/>
        <v>12</v>
      </c>
      <c r="G104" s="5">
        <f t="shared" si="12"/>
        <v>-84.017173999999997</v>
      </c>
      <c r="J104" t="s">
        <v>21</v>
      </c>
      <c r="K104" t="s">
        <v>134</v>
      </c>
      <c r="L104" t="s">
        <v>248</v>
      </c>
      <c r="N104" s="5">
        <f t="shared" si="15"/>
        <v>12</v>
      </c>
      <c r="O104" s="5">
        <f t="shared" si="13"/>
        <v>-109.0573</v>
      </c>
    </row>
    <row r="105" spans="2:16" x14ac:dyDescent="0.25">
      <c r="B105">
        <v>12000000000</v>
      </c>
      <c r="C105">
        <v>-89.911338999999998</v>
      </c>
      <c r="D105">
        <v>-83.057998999999995</v>
      </c>
      <c r="F105" s="5">
        <f t="shared" si="14"/>
        <v>12</v>
      </c>
      <c r="G105" s="5">
        <f t="shared" si="12"/>
        <v>-85.358649999999997</v>
      </c>
      <c r="J105">
        <v>12000000000</v>
      </c>
      <c r="K105">
        <v>-90.557143999999994</v>
      </c>
      <c r="L105">
        <v>-83.112342999999996</v>
      </c>
      <c r="N105" s="5">
        <f t="shared" si="15"/>
        <v>12</v>
      </c>
      <c r="O105" s="5">
        <f t="shared" si="13"/>
        <v>-107.16677</v>
      </c>
    </row>
    <row r="106" spans="2:16" x14ac:dyDescent="0.25">
      <c r="B106">
        <v>12000000000</v>
      </c>
      <c r="C106">
        <v>-89.778496000000004</v>
      </c>
      <c r="D106">
        <v>-82.571715999999995</v>
      </c>
      <c r="F106" s="5">
        <f t="shared" si="14"/>
        <v>12</v>
      </c>
      <c r="G106" s="5">
        <f t="shared" si="12"/>
        <v>-84.869208999999998</v>
      </c>
      <c r="J106">
        <v>12000000000</v>
      </c>
      <c r="K106">
        <v>-90.356361000000007</v>
      </c>
      <c r="L106">
        <v>-81.945594999999997</v>
      </c>
      <c r="N106" s="5">
        <f t="shared" si="15"/>
        <v>12</v>
      </c>
      <c r="O106" s="5">
        <f t="shared" si="13"/>
        <v>-110.51475000000001</v>
      </c>
    </row>
    <row r="107" spans="2:16" x14ac:dyDescent="0.25">
      <c r="B107">
        <v>12000000000</v>
      </c>
      <c r="C107">
        <v>-89.466583</v>
      </c>
      <c r="D107">
        <v>-82.35463</v>
      </c>
      <c r="F107" s="5">
        <f t="shared" si="14"/>
        <v>12</v>
      </c>
      <c r="G107" s="5">
        <f t="shared" si="12"/>
        <v>-84.819145000000006</v>
      </c>
      <c r="J107">
        <v>12000000000</v>
      </c>
      <c r="K107">
        <v>-90.234099999999998</v>
      </c>
      <c r="L107">
        <v>-81.659554</v>
      </c>
      <c r="N107" s="5">
        <f t="shared" si="15"/>
        <v>12</v>
      </c>
      <c r="O107" s="5">
        <f t="shared" si="13"/>
        <v>-101.0736</v>
      </c>
    </row>
    <row r="108" spans="2:16" x14ac:dyDescent="0.25">
      <c r="B108">
        <v>12000000000</v>
      </c>
      <c r="C108">
        <v>-89.752387999999996</v>
      </c>
      <c r="D108">
        <v>-82.646172000000007</v>
      </c>
      <c r="F108" s="5">
        <f t="shared" si="14"/>
        <v>12</v>
      </c>
      <c r="G108" s="5">
        <f t="shared" si="12"/>
        <v>-84.661925999999994</v>
      </c>
      <c r="J108">
        <v>12000000000</v>
      </c>
      <c r="K108">
        <v>-90.348312000000007</v>
      </c>
      <c r="L108">
        <v>-81.776970000000006</v>
      </c>
      <c r="N108" s="5">
        <f t="shared" si="15"/>
        <v>12</v>
      </c>
      <c r="O108" s="5">
        <f t="shared" si="13"/>
        <v>-120.30714999999999</v>
      </c>
    </row>
    <row r="109" spans="2:16" x14ac:dyDescent="0.25">
      <c r="B109">
        <v>12000000000</v>
      </c>
      <c r="C109">
        <v>-89.255004999999997</v>
      </c>
      <c r="D109">
        <v>-82.270386000000002</v>
      </c>
      <c r="F109" s="5">
        <f t="shared" si="14"/>
        <v>12</v>
      </c>
      <c r="G109" s="5">
        <f t="shared" si="12"/>
        <v>-84.609145999999996</v>
      </c>
      <c r="J109">
        <v>12000000000</v>
      </c>
      <c r="K109">
        <v>-90.400970000000001</v>
      </c>
      <c r="L109">
        <v>-82.136604000000005</v>
      </c>
      <c r="N109" s="5">
        <f t="shared" si="15"/>
        <v>12</v>
      </c>
      <c r="O109" s="5">
        <f t="shared" si="13"/>
        <v>-102.62215999999999</v>
      </c>
    </row>
    <row r="110" spans="2:16" x14ac:dyDescent="0.25">
      <c r="B110">
        <v>12000000000</v>
      </c>
      <c r="C110">
        <v>-89.061699000000004</v>
      </c>
      <c r="D110">
        <v>-81.986678999999995</v>
      </c>
      <c r="F110" s="5">
        <f t="shared" si="14"/>
        <v>12</v>
      </c>
      <c r="G110" s="5">
        <f t="shared" si="12"/>
        <v>-84.628624000000002</v>
      </c>
      <c r="J110">
        <v>12000000000</v>
      </c>
      <c r="K110">
        <v>-89.611649</v>
      </c>
      <c r="L110">
        <v>-81.375968999999998</v>
      </c>
      <c r="N110" s="5">
        <f t="shared" si="15"/>
        <v>12</v>
      </c>
      <c r="O110" s="5">
        <f t="shared" si="13"/>
        <v>-112.30549999999999</v>
      </c>
    </row>
    <row r="111" spans="2:16" x14ac:dyDescent="0.25">
      <c r="B111">
        <v>12000000000</v>
      </c>
      <c r="C111">
        <v>-89.147186000000005</v>
      </c>
      <c r="D111">
        <v>-82.002274</v>
      </c>
      <c r="F111" s="5">
        <f t="shared" si="14"/>
        <v>12</v>
      </c>
      <c r="G111" s="5">
        <f t="shared" si="12"/>
        <v>-84.439109999999999</v>
      </c>
      <c r="J111">
        <v>12000000000</v>
      </c>
      <c r="K111">
        <v>-90.377182000000005</v>
      </c>
      <c r="L111">
        <v>-81.930396999999999</v>
      </c>
      <c r="N111" s="5">
        <f t="shared" si="15"/>
        <v>12</v>
      </c>
      <c r="O111" s="5">
        <f t="shared" si="13"/>
        <v>-109.19494</v>
      </c>
    </row>
    <row r="112" spans="2:16" x14ac:dyDescent="0.25">
      <c r="B112">
        <v>12000000000</v>
      </c>
      <c r="C112">
        <v>-89.735114999999993</v>
      </c>
      <c r="D112">
        <v>-82.607292000000001</v>
      </c>
      <c r="F112" s="5">
        <f t="shared" si="14"/>
        <v>12</v>
      </c>
      <c r="G112" s="5">
        <f t="shared" si="12"/>
        <v>-84.458129999999997</v>
      </c>
      <c r="J112">
        <v>12000000000</v>
      </c>
      <c r="K112">
        <v>-90.316032000000007</v>
      </c>
      <c r="L112">
        <v>-81.695235999999994</v>
      </c>
      <c r="N112" s="5">
        <f t="shared" si="15"/>
        <v>12</v>
      </c>
      <c r="O112" s="5">
        <f t="shared" si="13"/>
        <v>-108.85928</v>
      </c>
    </row>
    <row r="113" spans="2:15" x14ac:dyDescent="0.25">
      <c r="B113">
        <v>12000000000</v>
      </c>
      <c r="C113">
        <v>-90.141113000000004</v>
      </c>
      <c r="D113">
        <v>-82.959914999999995</v>
      </c>
      <c r="F113" s="5">
        <f t="shared" si="14"/>
        <v>12</v>
      </c>
      <c r="G113" s="5">
        <f t="shared" si="12"/>
        <v>-83.838486000000003</v>
      </c>
      <c r="J113">
        <v>12000000000</v>
      </c>
      <c r="K113">
        <v>-90.844131000000004</v>
      </c>
      <c r="L113">
        <v>-81.792357999999993</v>
      </c>
      <c r="N113" s="5">
        <f t="shared" si="15"/>
        <v>12</v>
      </c>
      <c r="O113" s="5">
        <f t="shared" si="13"/>
        <v>-110.37575</v>
      </c>
    </row>
    <row r="114" spans="2:15" x14ac:dyDescent="0.25">
      <c r="B114">
        <v>12000000000</v>
      </c>
      <c r="C114">
        <v>-89.426826000000005</v>
      </c>
      <c r="D114">
        <v>-82.046227000000002</v>
      </c>
      <c r="F114" s="5">
        <f t="shared" si="14"/>
        <v>12</v>
      </c>
      <c r="G114" s="5">
        <f t="shared" si="12"/>
        <v>-84.733208000000005</v>
      </c>
      <c r="J114">
        <v>12000000000</v>
      </c>
      <c r="K114">
        <v>-90.565865000000002</v>
      </c>
      <c r="L114">
        <v>-81.131339999999994</v>
      </c>
      <c r="N114" s="5">
        <f t="shared" si="15"/>
        <v>12</v>
      </c>
      <c r="O114" s="5">
        <f t="shared" si="13"/>
        <v>-110.91113</v>
      </c>
    </row>
    <row r="115" spans="2:15" x14ac:dyDescent="0.25">
      <c r="B115">
        <v>12000000000</v>
      </c>
      <c r="C115">
        <v>-89.234313999999998</v>
      </c>
      <c r="D115">
        <v>-81.742928000000006</v>
      </c>
      <c r="F115" s="5">
        <f t="shared" si="14"/>
        <v>12</v>
      </c>
      <c r="G115" s="5">
        <f t="shared" si="12"/>
        <v>-83.740500999999995</v>
      </c>
      <c r="J115">
        <v>12000000000</v>
      </c>
      <c r="K115">
        <v>-90.327713000000003</v>
      </c>
      <c r="L115">
        <v>-80.715194999999994</v>
      </c>
      <c r="N115" s="5">
        <f t="shared" si="15"/>
        <v>12</v>
      </c>
      <c r="O115" s="5">
        <f t="shared" si="13"/>
        <v>-105.11317</v>
      </c>
    </row>
    <row r="116" spans="2:15" x14ac:dyDescent="0.25">
      <c r="B116">
        <v>12000000000</v>
      </c>
      <c r="C116">
        <v>-89.092010000000002</v>
      </c>
      <c r="D116">
        <v>-81.611846999999997</v>
      </c>
      <c r="F116" s="5">
        <f t="shared" si="14"/>
        <v>12</v>
      </c>
      <c r="G116" s="5">
        <f t="shared" si="12"/>
        <v>-83.820235999999994</v>
      </c>
      <c r="J116">
        <v>12000000000</v>
      </c>
      <c r="K116">
        <v>-90.923004000000006</v>
      </c>
      <c r="L116">
        <v>-81.306076000000004</v>
      </c>
      <c r="N116" s="5">
        <f t="shared" si="15"/>
        <v>12</v>
      </c>
      <c r="O116" s="5">
        <f t="shared" si="13"/>
        <v>-104.74633</v>
      </c>
    </row>
    <row r="117" spans="2:15" x14ac:dyDescent="0.25">
      <c r="B117">
        <v>12000000000</v>
      </c>
      <c r="C117">
        <v>-89.427993999999998</v>
      </c>
      <c r="D117">
        <v>-81.686454999999995</v>
      </c>
      <c r="F117" s="5">
        <f t="shared" si="14"/>
        <v>12</v>
      </c>
      <c r="G117" s="5">
        <f t="shared" si="12"/>
        <v>-84.191367999999997</v>
      </c>
      <c r="J117">
        <v>12000000000</v>
      </c>
      <c r="K117">
        <v>-90.577567999999999</v>
      </c>
      <c r="L117">
        <v>-80.988831000000005</v>
      </c>
      <c r="N117" s="5">
        <f t="shared" si="15"/>
        <v>12</v>
      </c>
      <c r="O117" s="5">
        <f t="shared" si="13"/>
        <v>-112.30363</v>
      </c>
    </row>
    <row r="118" spans="2:15" x14ac:dyDescent="0.25">
      <c r="B118">
        <v>12000000000</v>
      </c>
      <c r="C118">
        <v>-89.631362999999993</v>
      </c>
      <c r="D118">
        <v>-81.811042999999998</v>
      </c>
      <c r="F118" s="5">
        <f t="shared" si="14"/>
        <v>12</v>
      </c>
      <c r="G118" s="5">
        <f t="shared" si="12"/>
        <v>-84.375557000000001</v>
      </c>
      <c r="J118">
        <v>12000000000</v>
      </c>
      <c r="K118">
        <v>-89.972847000000002</v>
      </c>
      <c r="L118">
        <v>-80.385581999999999</v>
      </c>
      <c r="N118" s="5">
        <f t="shared" si="15"/>
        <v>12</v>
      </c>
      <c r="O118" s="5">
        <f t="shared" si="13"/>
        <v>-111.6157</v>
      </c>
    </row>
    <row r="119" spans="2:15" x14ac:dyDescent="0.25">
      <c r="B119">
        <v>12000000000</v>
      </c>
      <c r="C119">
        <v>-89.785590999999997</v>
      </c>
      <c r="D119">
        <v>-81.973167000000004</v>
      </c>
      <c r="F119" s="5">
        <f t="shared" si="14"/>
        <v>12</v>
      </c>
      <c r="G119" s="5">
        <f t="shared" si="12"/>
        <v>-83.689293000000006</v>
      </c>
      <c r="J119">
        <v>12000000000</v>
      </c>
      <c r="K119">
        <v>-90.672782999999995</v>
      </c>
      <c r="L119">
        <v>-81.146843000000004</v>
      </c>
      <c r="N119" s="5">
        <f t="shared" si="15"/>
        <v>12</v>
      </c>
      <c r="O119" s="5">
        <f t="shared" si="13"/>
        <v>-105.94105999999999</v>
      </c>
    </row>
    <row r="120" spans="2:15" x14ac:dyDescent="0.25">
      <c r="B120">
        <v>12000000000</v>
      </c>
      <c r="C120">
        <v>-89.550376999999997</v>
      </c>
      <c r="D120">
        <v>-81.626052999999999</v>
      </c>
      <c r="F120" s="5">
        <f t="shared" si="14"/>
        <v>12</v>
      </c>
      <c r="G120" s="5">
        <f t="shared" si="12"/>
        <v>-83.494797000000005</v>
      </c>
      <c r="J120">
        <v>12000000000</v>
      </c>
      <c r="K120">
        <v>-90.652405000000002</v>
      </c>
      <c r="L120">
        <v>-81.218261999999996</v>
      </c>
      <c r="N120" s="5">
        <f t="shared" si="15"/>
        <v>12</v>
      </c>
      <c r="O120" s="5">
        <f t="shared" si="13"/>
        <v>-106.04069</v>
      </c>
    </row>
    <row r="121" spans="2:15" x14ac:dyDescent="0.25">
      <c r="B121">
        <v>12000000000</v>
      </c>
      <c r="C121">
        <v>-89.622612000000004</v>
      </c>
      <c r="D121">
        <v>-81.635634999999994</v>
      </c>
      <c r="F121" s="5">
        <f t="shared" si="14"/>
        <v>12</v>
      </c>
      <c r="G121" s="5">
        <f t="shared" si="12"/>
        <v>-84.180137999999999</v>
      </c>
      <c r="J121">
        <v>12000000000</v>
      </c>
      <c r="K121">
        <v>-90.236205999999996</v>
      </c>
      <c r="L121">
        <v>-80.748123000000007</v>
      </c>
      <c r="N121" s="5">
        <f t="shared" si="15"/>
        <v>12</v>
      </c>
      <c r="O121" s="5">
        <f t="shared" si="13"/>
        <v>-105.8399</v>
      </c>
    </row>
    <row r="122" spans="2:15" x14ac:dyDescent="0.25">
      <c r="B122">
        <v>12000000000</v>
      </c>
      <c r="C122">
        <v>-89.377448999999999</v>
      </c>
      <c r="D122">
        <v>-81.381775000000005</v>
      </c>
      <c r="F122" s="5" t="s">
        <v>25</v>
      </c>
      <c r="J122">
        <v>12000000000</v>
      </c>
      <c r="K122">
        <v>-90.421333000000004</v>
      </c>
      <c r="L122">
        <v>-80.970405999999997</v>
      </c>
      <c r="N122" s="5" t="s">
        <v>25</v>
      </c>
    </row>
    <row r="123" spans="2:15" x14ac:dyDescent="0.25">
      <c r="B123">
        <v>12000000000</v>
      </c>
      <c r="C123">
        <v>-89.589088000000004</v>
      </c>
      <c r="D123">
        <v>-81.332993000000002</v>
      </c>
      <c r="J123">
        <v>12000000000</v>
      </c>
      <c r="K123">
        <v>-90.692466999999994</v>
      </c>
      <c r="L123">
        <v>-80.994202000000001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31</v>
      </c>
      <c r="J127" t="s">
        <v>31</v>
      </c>
    </row>
    <row r="128" spans="2:15" x14ac:dyDescent="0.25">
      <c r="B128" t="s">
        <v>21</v>
      </c>
      <c r="C128" t="s">
        <v>135</v>
      </c>
      <c r="D128" t="s">
        <v>136</v>
      </c>
      <c r="J128" t="s">
        <v>21</v>
      </c>
      <c r="K128" t="s">
        <v>135</v>
      </c>
      <c r="L128" t="s">
        <v>136</v>
      </c>
    </row>
    <row r="129" spans="2:12" x14ac:dyDescent="0.25">
      <c r="B129">
        <v>12000000000</v>
      </c>
      <c r="C129">
        <v>-91.77655</v>
      </c>
      <c r="D129">
        <v>-84.923218000000006</v>
      </c>
      <c r="J129">
        <v>12000000000</v>
      </c>
      <c r="K129">
        <v>-111.74281000000001</v>
      </c>
      <c r="L129">
        <v>-104.298</v>
      </c>
    </row>
    <row r="130" spans="2:12" x14ac:dyDescent="0.25">
      <c r="B130">
        <v>12000000000</v>
      </c>
      <c r="C130">
        <v>-91.223952999999995</v>
      </c>
      <c r="D130">
        <v>-84.017173999999997</v>
      </c>
      <c r="J130">
        <v>12000000000</v>
      </c>
      <c r="K130">
        <v>-117.46807</v>
      </c>
      <c r="L130">
        <v>-109.0573</v>
      </c>
    </row>
    <row r="131" spans="2:12" x14ac:dyDescent="0.25">
      <c r="B131">
        <v>12000000000</v>
      </c>
      <c r="C131">
        <v>-92.470596</v>
      </c>
      <c r="D131">
        <v>-85.358649999999997</v>
      </c>
      <c r="J131">
        <v>12000000000</v>
      </c>
      <c r="K131">
        <v>-115.74132</v>
      </c>
      <c r="L131">
        <v>-107.16677</v>
      </c>
    </row>
    <row r="132" spans="2:12" x14ac:dyDescent="0.25">
      <c r="B132">
        <v>12000000000</v>
      </c>
      <c r="C132">
        <v>-91.975425999999999</v>
      </c>
      <c r="D132">
        <v>-84.869208999999998</v>
      </c>
      <c r="J132">
        <v>12000000000</v>
      </c>
      <c r="K132">
        <v>-119.08608</v>
      </c>
      <c r="L132">
        <v>-110.51475000000001</v>
      </c>
    </row>
    <row r="133" spans="2:12" x14ac:dyDescent="0.25">
      <c r="B133">
        <v>12000000000</v>
      </c>
      <c r="C133">
        <v>-91.803764000000001</v>
      </c>
      <c r="D133">
        <v>-84.819145000000006</v>
      </c>
      <c r="J133">
        <v>12000000000</v>
      </c>
      <c r="K133">
        <v>-109.33797</v>
      </c>
      <c r="L133">
        <v>-101.0736</v>
      </c>
    </row>
    <row r="134" spans="2:12" x14ac:dyDescent="0.25">
      <c r="B134">
        <v>12000000000</v>
      </c>
      <c r="C134">
        <v>-91.736937999999995</v>
      </c>
      <c r="D134">
        <v>-84.661925999999994</v>
      </c>
      <c r="J134">
        <v>12000000000</v>
      </c>
      <c r="K134">
        <v>-128.54283000000001</v>
      </c>
      <c r="L134">
        <v>-120.30714999999999</v>
      </c>
    </row>
    <row r="135" spans="2:12" x14ac:dyDescent="0.25">
      <c r="B135">
        <v>12000000000</v>
      </c>
      <c r="C135">
        <v>-91.754058999999998</v>
      </c>
      <c r="D135">
        <v>-84.609145999999996</v>
      </c>
      <c r="J135">
        <v>12000000000</v>
      </c>
      <c r="K135">
        <v>-111.06895</v>
      </c>
      <c r="L135">
        <v>-102.62215999999999</v>
      </c>
    </row>
    <row r="136" spans="2:12" x14ac:dyDescent="0.25">
      <c r="B136">
        <v>12000000000</v>
      </c>
      <c r="C136">
        <v>-91.756446999999994</v>
      </c>
      <c r="D136">
        <v>-84.628624000000002</v>
      </c>
      <c r="J136">
        <v>12000000000</v>
      </c>
      <c r="K136">
        <v>-120.92628000000001</v>
      </c>
      <c r="L136">
        <v>-112.30549999999999</v>
      </c>
    </row>
    <row r="137" spans="2:12" x14ac:dyDescent="0.25">
      <c r="B137">
        <v>12000000000</v>
      </c>
      <c r="C137">
        <v>-91.620307999999994</v>
      </c>
      <c r="D137">
        <v>-84.439109999999999</v>
      </c>
      <c r="J137">
        <v>12000000000</v>
      </c>
      <c r="K137">
        <v>-118.24670999999999</v>
      </c>
      <c r="L137">
        <v>-109.19494</v>
      </c>
    </row>
    <row r="138" spans="2:12" x14ac:dyDescent="0.25">
      <c r="B138">
        <v>12000000000</v>
      </c>
      <c r="C138">
        <v>-91.838722000000004</v>
      </c>
      <c r="D138">
        <v>-84.458129999999997</v>
      </c>
      <c r="J138">
        <v>12000000000</v>
      </c>
      <c r="K138">
        <v>-118.29379</v>
      </c>
      <c r="L138">
        <v>-108.85928</v>
      </c>
    </row>
    <row r="139" spans="2:12" x14ac:dyDescent="0.25">
      <c r="B139">
        <v>12000000000</v>
      </c>
      <c r="C139">
        <v>-91.329871999999995</v>
      </c>
      <c r="D139">
        <v>-83.838486000000003</v>
      </c>
      <c r="J139">
        <v>12000000000</v>
      </c>
      <c r="K139">
        <v>-119.98827</v>
      </c>
      <c r="L139">
        <v>-110.37575</v>
      </c>
    </row>
    <row r="140" spans="2:12" x14ac:dyDescent="0.25">
      <c r="B140">
        <v>12000000000</v>
      </c>
      <c r="C140">
        <v>-92.213370999999995</v>
      </c>
      <c r="D140">
        <v>-84.733208000000005</v>
      </c>
      <c r="J140">
        <v>12000000000</v>
      </c>
      <c r="K140">
        <v>-120.52807</v>
      </c>
      <c r="L140">
        <v>-110.91113</v>
      </c>
    </row>
    <row r="141" spans="2:12" x14ac:dyDescent="0.25">
      <c r="B141">
        <v>12000000000</v>
      </c>
      <c r="C141">
        <v>-91.482039999999998</v>
      </c>
      <c r="D141">
        <v>-83.740500999999995</v>
      </c>
      <c r="J141">
        <v>12000000000</v>
      </c>
      <c r="K141">
        <v>-114.70189999999999</v>
      </c>
      <c r="L141">
        <v>-105.11317</v>
      </c>
    </row>
    <row r="142" spans="2:12" x14ac:dyDescent="0.25">
      <c r="B142">
        <v>12000000000</v>
      </c>
      <c r="C142">
        <v>-91.640556000000004</v>
      </c>
      <c r="D142">
        <v>-83.820235999999994</v>
      </c>
      <c r="J142">
        <v>12000000000</v>
      </c>
      <c r="K142">
        <v>-114.33359</v>
      </c>
      <c r="L142">
        <v>-104.74633</v>
      </c>
    </row>
    <row r="143" spans="2:12" x14ac:dyDescent="0.25">
      <c r="B143">
        <v>12000000000</v>
      </c>
      <c r="C143">
        <v>-92.003799000000001</v>
      </c>
      <c r="D143">
        <v>-84.191367999999997</v>
      </c>
      <c r="J143">
        <v>12000000000</v>
      </c>
      <c r="K143">
        <v>-121.82957</v>
      </c>
      <c r="L143">
        <v>-112.30363</v>
      </c>
    </row>
    <row r="144" spans="2:12" x14ac:dyDescent="0.25">
      <c r="B144">
        <v>12000000000</v>
      </c>
      <c r="C144">
        <v>-92.299880999999999</v>
      </c>
      <c r="D144">
        <v>-84.375557000000001</v>
      </c>
      <c r="J144">
        <v>12000000000</v>
      </c>
      <c r="K144">
        <v>-121.04984</v>
      </c>
      <c r="L144">
        <v>-111.6157</v>
      </c>
    </row>
    <row r="145" spans="2:12" x14ac:dyDescent="0.25">
      <c r="B145">
        <v>12000000000</v>
      </c>
      <c r="C145">
        <v>-91.676261999999994</v>
      </c>
      <c r="D145">
        <v>-83.689293000000006</v>
      </c>
      <c r="J145">
        <v>12000000000</v>
      </c>
      <c r="K145">
        <v>-115.42913</v>
      </c>
      <c r="L145">
        <v>-105.94105999999999</v>
      </c>
    </row>
    <row r="146" spans="2:12" x14ac:dyDescent="0.25">
      <c r="B146">
        <v>12000000000</v>
      </c>
      <c r="C146">
        <v>-91.490478999999993</v>
      </c>
      <c r="D146">
        <v>-83.494797000000005</v>
      </c>
      <c r="J146">
        <v>12000000000</v>
      </c>
      <c r="K146">
        <v>-115.49160999999999</v>
      </c>
      <c r="L146">
        <v>-106.04069</v>
      </c>
    </row>
    <row r="147" spans="2:12" x14ac:dyDescent="0.25">
      <c r="B147">
        <v>12000000000</v>
      </c>
      <c r="C147">
        <v>-92.436233999999999</v>
      </c>
      <c r="D147">
        <v>-84.180137999999999</v>
      </c>
      <c r="J147">
        <v>12000000000</v>
      </c>
      <c r="K147">
        <v>-115.53818</v>
      </c>
      <c r="L147">
        <v>-105.8399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33" customWidth="1"/>
    <col min="5" max="5" width="2" style="6" customWidth="1"/>
    <col min="6" max="6" width="17.42578125" style="5" bestFit="1" customWidth="1"/>
    <col min="7" max="7" width="25.28515625" style="5" bestFit="1" customWidth="1"/>
    <col min="8" max="8" width="9.28515625" style="5" bestFit="1" customWidth="1"/>
    <col min="9" max="9" width="13.7109375" style="33" customWidth="1"/>
    <col min="13" max="13" width="2" style="6" customWidth="1"/>
    <col min="14" max="14" width="17.42578125" style="5" bestFit="1" customWidth="1"/>
    <col min="15" max="15" width="25.28515625" style="5" bestFit="1" customWidth="1"/>
    <col min="16" max="16" width="9.28515625" style="5" bestFit="1" customWidth="1"/>
    <col min="17" max="17" width="2" style="6" customWidth="1"/>
  </cols>
  <sheetData>
    <row r="1" spans="1:17" x14ac:dyDescent="0.25">
      <c r="A1" s="42" t="s">
        <v>123</v>
      </c>
      <c r="B1" t="s">
        <v>103</v>
      </c>
      <c r="E1" s="9"/>
      <c r="G1" s="5" t="s">
        <v>16</v>
      </c>
      <c r="I1" s="42" t="s">
        <v>118</v>
      </c>
      <c r="J1" t="s">
        <v>103</v>
      </c>
      <c r="M1" s="9"/>
      <c r="O1" s="5" t="s">
        <v>17</v>
      </c>
      <c r="Q1" s="9"/>
    </row>
    <row r="2" spans="1:17" x14ac:dyDescent="0.25">
      <c r="B2" t="s">
        <v>104</v>
      </c>
      <c r="C2" t="s">
        <v>105</v>
      </c>
      <c r="D2" t="s">
        <v>106</v>
      </c>
      <c r="E2" s="9"/>
      <c r="F2" s="14"/>
      <c r="G2" s="12" t="s">
        <v>20</v>
      </c>
      <c r="J2" t="s">
        <v>104</v>
      </c>
      <c r="K2" t="s">
        <v>105</v>
      </c>
      <c r="L2" t="s">
        <v>106</v>
      </c>
      <c r="M2" s="9"/>
      <c r="N2" s="14"/>
      <c r="O2" s="12" t="s">
        <v>20</v>
      </c>
      <c r="Q2" s="9"/>
    </row>
    <row r="3" spans="1:17" x14ac:dyDescent="0.25">
      <c r="B3" t="s">
        <v>241</v>
      </c>
      <c r="E3" s="9"/>
      <c r="F3" s="14"/>
      <c r="G3" s="12" t="s">
        <v>23</v>
      </c>
      <c r="J3" t="s">
        <v>241</v>
      </c>
      <c r="M3" s="9"/>
      <c r="N3" s="14"/>
      <c r="O3" s="12" t="s">
        <v>23</v>
      </c>
      <c r="Q3" s="9"/>
    </row>
    <row r="4" spans="1:17" x14ac:dyDescent="0.25">
      <c r="B4" t="s">
        <v>268</v>
      </c>
      <c r="C4" t="s">
        <v>269</v>
      </c>
      <c r="D4" t="s">
        <v>270</v>
      </c>
      <c r="E4" s="9"/>
      <c r="G4" s="34" t="s">
        <v>24</v>
      </c>
      <c r="J4" t="s">
        <v>268</v>
      </c>
      <c r="K4" t="s">
        <v>269</v>
      </c>
      <c r="L4" t="s">
        <v>271</v>
      </c>
      <c r="M4" s="9"/>
      <c r="O4" s="34" t="s">
        <v>24</v>
      </c>
      <c r="Q4" s="9"/>
    </row>
    <row r="5" spans="1:17" x14ac:dyDescent="0.25">
      <c r="B5" t="s">
        <v>107</v>
      </c>
      <c r="E5" s="9"/>
      <c r="F5" s="5" t="s">
        <v>19</v>
      </c>
      <c r="J5" t="s">
        <v>107</v>
      </c>
      <c r="M5" s="9"/>
      <c r="N5" s="5" t="s">
        <v>19</v>
      </c>
      <c r="Q5" s="9"/>
    </row>
    <row r="6" spans="1:17" ht="15.75" x14ac:dyDescent="0.25">
      <c r="E6" s="9"/>
      <c r="F6" s="5" t="s">
        <v>21</v>
      </c>
      <c r="G6" s="5" t="str">
        <f t="shared" ref="G6:G25" si="0">D32</f>
        <v>1Rx2L dBc Log Mag(dB)</v>
      </c>
      <c r="H6" s="28">
        <v>1</v>
      </c>
      <c r="M6" s="9"/>
      <c r="N6" s="5" t="s">
        <v>21</v>
      </c>
      <c r="O6" s="5" t="str">
        <f t="shared" ref="O6:O25" si="1">L32</f>
        <v>1Rx2L dBc Log Mag(dB)</v>
      </c>
      <c r="P6" s="28">
        <v>1</v>
      </c>
      <c r="Q6" s="9"/>
    </row>
    <row r="7" spans="1:17" ht="15.75" x14ac:dyDescent="0.25">
      <c r="B7" t="s">
        <v>108</v>
      </c>
      <c r="E7" s="9"/>
      <c r="F7" s="5">
        <f t="shared" ref="F7:F25" si="2">B33/1000000000</f>
        <v>3.9889999999999999</v>
      </c>
      <c r="G7" s="5">
        <f t="shared" si="0"/>
        <v>-40.609177000000003</v>
      </c>
      <c r="H7" s="29">
        <f>ABS(AVERAGE(G7:G25)-(H6-1)*5)</f>
        <v>33.716418263157891</v>
      </c>
      <c r="J7" t="s">
        <v>108</v>
      </c>
      <c r="M7" s="9"/>
      <c r="N7" s="5">
        <f t="shared" ref="N7:N25" si="3">J33/1000000000</f>
        <v>3.9889999999999999</v>
      </c>
      <c r="O7" s="5">
        <f t="shared" si="1"/>
        <v>-45.521484000000001</v>
      </c>
      <c r="P7" s="29">
        <f>ABS(AVERAGE(O7:O25)-(P6-1)*5)</f>
        <v>50.234898052631578</v>
      </c>
      <c r="Q7" s="9"/>
    </row>
    <row r="8" spans="1:17" x14ac:dyDescent="0.25">
      <c r="B8" t="s">
        <v>21</v>
      </c>
      <c r="C8" t="s">
        <v>126</v>
      </c>
      <c r="E8" s="9"/>
      <c r="F8" s="5">
        <f t="shared" si="2"/>
        <v>4.4340555555556005</v>
      </c>
      <c r="G8" s="5">
        <f t="shared" si="0"/>
        <v>-37.545532000000001</v>
      </c>
      <c r="J8" t="s">
        <v>21</v>
      </c>
      <c r="K8" t="s">
        <v>126</v>
      </c>
      <c r="M8" s="9"/>
      <c r="N8" s="5">
        <f t="shared" si="3"/>
        <v>4.4340555555556005</v>
      </c>
      <c r="O8" s="5">
        <f t="shared" si="1"/>
        <v>-45.152473000000001</v>
      </c>
      <c r="Q8" s="9"/>
    </row>
    <row r="9" spans="1:17" x14ac:dyDescent="0.25">
      <c r="B9">
        <v>3000000000</v>
      </c>
      <c r="C9">
        <v>-6.8496493999999997</v>
      </c>
      <c r="E9" s="9"/>
      <c r="F9" s="5">
        <f t="shared" si="2"/>
        <v>4.8791111111110999</v>
      </c>
      <c r="G9" s="5">
        <f t="shared" si="0"/>
        <v>-35.769722000000002</v>
      </c>
      <c r="J9">
        <v>3000000000</v>
      </c>
      <c r="K9">
        <v>-7.3445926000000004</v>
      </c>
      <c r="M9" s="9"/>
      <c r="N9" s="5">
        <f t="shared" si="3"/>
        <v>4.8791111111110999</v>
      </c>
      <c r="O9" s="5">
        <f t="shared" si="1"/>
        <v>-50.446666999999998</v>
      </c>
      <c r="Q9" s="9"/>
    </row>
    <row r="10" spans="1:17" x14ac:dyDescent="0.25">
      <c r="B10">
        <v>3500000000</v>
      </c>
      <c r="C10">
        <v>-7.1849030999999997</v>
      </c>
      <c r="E10" s="9"/>
      <c r="F10" s="5">
        <f t="shared" si="2"/>
        <v>5.3241666666667005</v>
      </c>
      <c r="G10" s="5">
        <f t="shared" si="0"/>
        <v>-34.144188</v>
      </c>
      <c r="J10">
        <v>3500000000</v>
      </c>
      <c r="K10">
        <v>-8.3488226000000001</v>
      </c>
      <c r="M10" s="9"/>
      <c r="N10" s="5">
        <f t="shared" si="3"/>
        <v>5.3241666666667005</v>
      </c>
      <c r="O10" s="5">
        <f t="shared" si="1"/>
        <v>-56.838348000000003</v>
      </c>
      <c r="Q10" s="9"/>
    </row>
    <row r="11" spans="1:17" x14ac:dyDescent="0.25">
      <c r="B11">
        <v>4000000000</v>
      </c>
      <c r="C11">
        <v>-7.0256375999999996</v>
      </c>
      <c r="E11" s="9"/>
      <c r="F11" s="5">
        <f t="shared" si="2"/>
        <v>5.7692222222222007</v>
      </c>
      <c r="G11" s="5">
        <f t="shared" si="0"/>
        <v>-32.283909000000001</v>
      </c>
      <c r="J11">
        <v>4000000000</v>
      </c>
      <c r="K11">
        <v>-8.5374756000000005</v>
      </c>
      <c r="M11" s="9"/>
      <c r="N11" s="5">
        <f t="shared" si="3"/>
        <v>5.7692222222222007</v>
      </c>
      <c r="O11" s="5">
        <f t="shared" si="1"/>
        <v>-49.026119000000001</v>
      </c>
      <c r="Q11" s="9"/>
    </row>
    <row r="12" spans="1:17" x14ac:dyDescent="0.25">
      <c r="B12">
        <v>4500000000</v>
      </c>
      <c r="C12">
        <v>-6.9960990000000001</v>
      </c>
      <c r="E12" s="9"/>
      <c r="F12" s="5">
        <f t="shared" si="2"/>
        <v>6.2142777777777995</v>
      </c>
      <c r="G12" s="5">
        <f t="shared" si="0"/>
        <v>-32.018867</v>
      </c>
      <c r="J12">
        <v>4500000000</v>
      </c>
      <c r="K12">
        <v>-8.5540942999999992</v>
      </c>
      <c r="M12" s="9"/>
      <c r="N12" s="5">
        <f t="shared" si="3"/>
        <v>6.2142777777777995</v>
      </c>
      <c r="O12" s="5">
        <f t="shared" si="1"/>
        <v>-46.654212999999999</v>
      </c>
      <c r="Q12" s="9"/>
    </row>
    <row r="13" spans="1:17" x14ac:dyDescent="0.25">
      <c r="B13">
        <v>5000000000</v>
      </c>
      <c r="C13">
        <v>-6.8880528999999999</v>
      </c>
      <c r="E13" s="9"/>
      <c r="F13" s="5">
        <f t="shared" si="2"/>
        <v>6.6593333333332998</v>
      </c>
      <c r="G13" s="5">
        <f t="shared" si="0"/>
        <v>-33.236449999999998</v>
      </c>
      <c r="J13">
        <v>5000000000</v>
      </c>
      <c r="K13">
        <v>-8.2546128999999997</v>
      </c>
      <c r="M13" s="9"/>
      <c r="N13" s="5">
        <f t="shared" si="3"/>
        <v>6.6593333333332998</v>
      </c>
      <c r="O13" s="5">
        <f t="shared" si="1"/>
        <v>-46.195594999999997</v>
      </c>
      <c r="Q13" s="9"/>
    </row>
    <row r="14" spans="1:17" x14ac:dyDescent="0.25">
      <c r="B14">
        <v>5500000000</v>
      </c>
      <c r="C14">
        <v>-7.0011568000000004</v>
      </c>
      <c r="E14" s="9"/>
      <c r="F14" s="5">
        <f t="shared" si="2"/>
        <v>7.1043888888888995</v>
      </c>
      <c r="G14" s="5">
        <f t="shared" si="0"/>
        <v>-34.045223</v>
      </c>
      <c r="J14">
        <v>5500000000</v>
      </c>
      <c r="K14">
        <v>-8.2025547000000003</v>
      </c>
      <c r="M14" s="9"/>
      <c r="N14" s="5">
        <f t="shared" si="3"/>
        <v>7.1043888888888995</v>
      </c>
      <c r="O14" s="5">
        <f t="shared" si="1"/>
        <v>-53.095798000000002</v>
      </c>
      <c r="Q14" s="9"/>
    </row>
    <row r="15" spans="1:17" x14ac:dyDescent="0.25">
      <c r="B15">
        <v>6000000000</v>
      </c>
      <c r="C15">
        <v>-7.0823869999999998</v>
      </c>
      <c r="E15" s="9"/>
      <c r="F15" s="5">
        <f t="shared" si="2"/>
        <v>7.5494444444443998</v>
      </c>
      <c r="G15" s="5">
        <f t="shared" si="0"/>
        <v>-31.008465000000001</v>
      </c>
      <c r="J15">
        <v>6000000000</v>
      </c>
      <c r="K15">
        <v>-8.3783607</v>
      </c>
      <c r="M15" s="9"/>
      <c r="N15" s="5">
        <f t="shared" si="3"/>
        <v>7.5494444444443998</v>
      </c>
      <c r="O15" s="5">
        <f t="shared" si="1"/>
        <v>-46.303848000000002</v>
      </c>
      <c r="Q15" s="9"/>
    </row>
    <row r="16" spans="1:17" x14ac:dyDescent="0.25">
      <c r="B16">
        <v>6500000000</v>
      </c>
      <c r="C16">
        <v>-7.0663055999999997</v>
      </c>
      <c r="E16" s="9"/>
      <c r="F16" s="5">
        <f t="shared" si="2"/>
        <v>7.9945000000000004</v>
      </c>
      <c r="G16" s="5">
        <f t="shared" si="0"/>
        <v>-28.720645999999999</v>
      </c>
      <c r="J16">
        <v>6500000000</v>
      </c>
      <c r="K16">
        <v>-8.5417842999999998</v>
      </c>
      <c r="M16" s="9"/>
      <c r="N16" s="5">
        <f t="shared" si="3"/>
        <v>7.9945000000000004</v>
      </c>
      <c r="O16" s="5">
        <f t="shared" si="1"/>
        <v>-45.218330000000002</v>
      </c>
      <c r="Q16" s="9"/>
    </row>
    <row r="17" spans="2:17" x14ac:dyDescent="0.25">
      <c r="B17">
        <v>7000000000</v>
      </c>
      <c r="C17">
        <v>-7.1167889000000004</v>
      </c>
      <c r="E17" s="9"/>
      <c r="F17" s="5">
        <f t="shared" si="2"/>
        <v>8.4395555555556001</v>
      </c>
      <c r="G17" s="5">
        <f t="shared" si="0"/>
        <v>-28.330772</v>
      </c>
      <c r="J17">
        <v>7000000000</v>
      </c>
      <c r="K17">
        <v>-8.9384241000000006</v>
      </c>
      <c r="M17" s="9"/>
      <c r="N17" s="5">
        <f t="shared" si="3"/>
        <v>8.4395555555556001</v>
      </c>
      <c r="O17" s="5">
        <f t="shared" si="1"/>
        <v>-49.313625000000002</v>
      </c>
      <c r="Q17" s="9"/>
    </row>
    <row r="18" spans="2:17" x14ac:dyDescent="0.25">
      <c r="B18">
        <v>7500000000</v>
      </c>
      <c r="C18">
        <v>-7.3505472999999997</v>
      </c>
      <c r="E18" s="9"/>
      <c r="F18" s="5">
        <f t="shared" si="2"/>
        <v>8.8846111111110986</v>
      </c>
      <c r="G18" s="5">
        <f t="shared" si="0"/>
        <v>-29.945152</v>
      </c>
      <c r="J18">
        <v>7500000000</v>
      </c>
      <c r="K18">
        <v>-9.3048716000000002</v>
      </c>
      <c r="M18" s="9"/>
      <c r="N18" s="5">
        <f t="shared" si="3"/>
        <v>8.8846111111110986</v>
      </c>
      <c r="O18" s="5">
        <f t="shared" si="1"/>
        <v>-51.506518999999997</v>
      </c>
      <c r="Q18" s="9"/>
    </row>
    <row r="19" spans="2:17" x14ac:dyDescent="0.25">
      <c r="B19">
        <v>8000000000</v>
      </c>
      <c r="C19">
        <v>-7.4517198000000002</v>
      </c>
      <c r="E19" s="9"/>
      <c r="F19" s="5">
        <f t="shared" si="2"/>
        <v>9.3296666666667001</v>
      </c>
      <c r="G19" s="5">
        <f t="shared" si="0"/>
        <v>-35.646332000000001</v>
      </c>
      <c r="J19">
        <v>8000000000</v>
      </c>
      <c r="K19">
        <v>-9.5230055</v>
      </c>
      <c r="M19" s="9"/>
      <c r="N19" s="5">
        <f t="shared" si="3"/>
        <v>9.3296666666667001</v>
      </c>
      <c r="O19" s="5">
        <f t="shared" si="1"/>
        <v>-51.255257</v>
      </c>
      <c r="Q19" s="9"/>
    </row>
    <row r="20" spans="2:17" x14ac:dyDescent="0.25">
      <c r="B20">
        <v>8500000000</v>
      </c>
      <c r="C20">
        <v>-7.4504980999999999</v>
      </c>
      <c r="E20" s="9"/>
      <c r="F20" s="5">
        <f t="shared" si="2"/>
        <v>9.7747222222222003</v>
      </c>
      <c r="G20" s="5">
        <f t="shared" si="0"/>
        <v>-37.410075999999997</v>
      </c>
      <c r="J20">
        <v>8500000000</v>
      </c>
      <c r="K20">
        <v>-9.6012611000000003</v>
      </c>
      <c r="M20" s="9"/>
      <c r="N20" s="5">
        <f t="shared" si="3"/>
        <v>9.7747222222222003</v>
      </c>
      <c r="O20" s="5">
        <f t="shared" si="1"/>
        <v>-55.871654999999997</v>
      </c>
      <c r="Q20" s="9"/>
    </row>
    <row r="21" spans="2:17" x14ac:dyDescent="0.25">
      <c r="B21">
        <v>9000000000</v>
      </c>
      <c r="C21">
        <v>-7.8013225000000004</v>
      </c>
      <c r="E21" s="9"/>
      <c r="F21" s="5">
        <f t="shared" si="2"/>
        <v>10.219777777777999</v>
      </c>
      <c r="G21" s="5">
        <f t="shared" si="0"/>
        <v>-43.246178</v>
      </c>
      <c r="J21">
        <v>9000000000</v>
      </c>
      <c r="K21">
        <v>-9.6466208000000009</v>
      </c>
      <c r="M21" s="9"/>
      <c r="N21" s="5">
        <f t="shared" si="3"/>
        <v>10.219777777777999</v>
      </c>
      <c r="O21" s="5">
        <f t="shared" si="1"/>
        <v>-57.974594000000003</v>
      </c>
      <c r="Q21" s="9"/>
    </row>
    <row r="22" spans="2:17" x14ac:dyDescent="0.25">
      <c r="B22">
        <v>9500000000</v>
      </c>
      <c r="C22">
        <v>-7.7807468999999996</v>
      </c>
      <c r="E22" s="9"/>
      <c r="F22" s="5">
        <f t="shared" si="2"/>
        <v>10.664833333333</v>
      </c>
      <c r="G22" s="5">
        <f t="shared" si="0"/>
        <v>-36.071693000000003</v>
      </c>
      <c r="J22">
        <v>9500000000</v>
      </c>
      <c r="K22">
        <v>-9.7136888999999993</v>
      </c>
      <c r="M22" s="9"/>
      <c r="N22" s="5">
        <f t="shared" si="3"/>
        <v>10.664833333333</v>
      </c>
      <c r="O22" s="5">
        <f t="shared" si="1"/>
        <v>-58.402515000000001</v>
      </c>
      <c r="Q22" s="9"/>
    </row>
    <row r="23" spans="2:17" x14ac:dyDescent="0.25">
      <c r="B23">
        <v>10000000000</v>
      </c>
      <c r="C23">
        <v>-7.7530121999999997</v>
      </c>
      <c r="E23" s="9"/>
      <c r="F23" s="5">
        <f t="shared" si="2"/>
        <v>11.109888888889</v>
      </c>
      <c r="G23" s="5">
        <f t="shared" si="0"/>
        <v>-32.703232</v>
      </c>
      <c r="J23">
        <v>10000000000</v>
      </c>
      <c r="K23">
        <v>-9.6612729999999996</v>
      </c>
      <c r="M23" s="9"/>
      <c r="N23" s="5">
        <f t="shared" si="3"/>
        <v>11.109888888889</v>
      </c>
      <c r="O23" s="5">
        <f t="shared" si="1"/>
        <v>-51.768787000000003</v>
      </c>
      <c r="Q23" s="9"/>
    </row>
    <row r="24" spans="2:17" x14ac:dyDescent="0.25">
      <c r="B24">
        <v>10500000000</v>
      </c>
      <c r="C24">
        <v>-7.8600731000000001</v>
      </c>
      <c r="E24" s="9"/>
      <c r="F24" s="5">
        <f t="shared" si="2"/>
        <v>11.554944444444001</v>
      </c>
      <c r="G24" s="5">
        <f t="shared" si="0"/>
        <v>-29.320008999999999</v>
      </c>
      <c r="J24">
        <v>10500000000</v>
      </c>
      <c r="K24">
        <v>-9.5317878999999994</v>
      </c>
      <c r="M24" s="9"/>
      <c r="N24" s="5">
        <f t="shared" si="3"/>
        <v>11.554944444444001</v>
      </c>
      <c r="O24" s="5">
        <f t="shared" si="1"/>
        <v>-50.747520000000002</v>
      </c>
      <c r="Q24" s="9"/>
    </row>
    <row r="25" spans="2:17" x14ac:dyDescent="0.25">
      <c r="B25">
        <v>11000000000</v>
      </c>
      <c r="C25">
        <v>-7.9051776</v>
      </c>
      <c r="E25" s="9"/>
      <c r="F25" s="5">
        <f t="shared" si="2"/>
        <v>12</v>
      </c>
      <c r="G25" s="5">
        <f t="shared" si="0"/>
        <v>-28.556324</v>
      </c>
      <c r="J25">
        <v>11000000000</v>
      </c>
      <c r="K25">
        <v>-9.5596274999999995</v>
      </c>
      <c r="M25" s="9"/>
      <c r="N25" s="5">
        <f t="shared" si="3"/>
        <v>12</v>
      </c>
      <c r="O25" s="5">
        <f t="shared" si="1"/>
        <v>-43.169716000000001</v>
      </c>
      <c r="Q25" s="9"/>
    </row>
    <row r="26" spans="2:17" x14ac:dyDescent="0.25">
      <c r="B26">
        <v>11500000000</v>
      </c>
      <c r="C26">
        <v>-7.9157375999999999</v>
      </c>
      <c r="E26" s="9"/>
      <c r="F26" s="5" t="s">
        <v>25</v>
      </c>
      <c r="J26">
        <v>11500000000</v>
      </c>
      <c r="K26">
        <v>-9.5169096</v>
      </c>
      <c r="M26" s="9"/>
      <c r="N26" s="5" t="s">
        <v>25</v>
      </c>
      <c r="Q26" s="9"/>
    </row>
    <row r="27" spans="2:17" x14ac:dyDescent="0.25">
      <c r="B27">
        <v>12000000000</v>
      </c>
      <c r="C27">
        <v>-8.1816635000000009</v>
      </c>
      <c r="E27" s="9"/>
      <c r="J27">
        <v>12000000000</v>
      </c>
      <c r="K27">
        <v>-9.7367687000000007</v>
      </c>
      <c r="M27" s="9"/>
      <c r="Q27" s="9"/>
    </row>
    <row r="28" spans="2:17" x14ac:dyDescent="0.25">
      <c r="B28" t="s">
        <v>25</v>
      </c>
      <c r="E28" s="9"/>
      <c r="J28" t="s">
        <v>25</v>
      </c>
      <c r="M28" s="9"/>
      <c r="Q28" s="9"/>
    </row>
    <row r="29" spans="2:17" x14ac:dyDescent="0.25">
      <c r="E29" s="9"/>
      <c r="F29" s="5" t="s">
        <v>26</v>
      </c>
      <c r="M29" s="9"/>
      <c r="N29" s="5" t="s">
        <v>26</v>
      </c>
      <c r="Q29" s="9"/>
    </row>
    <row r="30" spans="2:17" ht="15.75" x14ac:dyDescent="0.25">
      <c r="E30" s="9"/>
      <c r="F30" s="5" t="s">
        <v>21</v>
      </c>
      <c r="G30" s="5" t="str">
        <f t="shared" ref="G30:G49" si="4">D56</f>
        <v>1Rx3L dBc Log Mag(dB)</v>
      </c>
      <c r="H30" s="28">
        <v>1</v>
      </c>
      <c r="M30" s="9"/>
      <c r="N30" s="5" t="s">
        <v>21</v>
      </c>
      <c r="O30" s="5" t="str">
        <f t="shared" ref="O30:O49" si="5">L56</f>
        <v>1Rx3L dBc Log Mag(dB)</v>
      </c>
      <c r="P30" s="28">
        <v>1</v>
      </c>
      <c r="Q30" s="9"/>
    </row>
    <row r="31" spans="2:17" ht="15.75" x14ac:dyDescent="0.25">
      <c r="B31" t="s">
        <v>19</v>
      </c>
      <c r="E31" s="9"/>
      <c r="F31" s="5">
        <f t="shared" ref="F31:F49" si="6">B57/1000000000</f>
        <v>4.9889999999999999</v>
      </c>
      <c r="G31" s="5">
        <f t="shared" si="4"/>
        <v>-28.939798</v>
      </c>
      <c r="H31" s="29">
        <f>ABS(AVERAGE(G31:G49)-(H30-1)*5)</f>
        <v>17.27506708421053</v>
      </c>
      <c r="J31" t="s">
        <v>19</v>
      </c>
      <c r="M31" s="9"/>
      <c r="N31" s="5">
        <f t="shared" ref="N31:N49" si="7">J57/1000000000</f>
        <v>4.9889999999999999</v>
      </c>
      <c r="O31" s="5">
        <f t="shared" si="5"/>
        <v>-22.085553999999998</v>
      </c>
      <c r="P31" s="29">
        <f>ABS(AVERAGE(O31:O49)-(P30-1)*5)</f>
        <v>13.552783942105259</v>
      </c>
      <c r="Q31" s="9"/>
    </row>
    <row r="32" spans="2:17" x14ac:dyDescent="0.25">
      <c r="B32" t="s">
        <v>21</v>
      </c>
      <c r="C32" t="s">
        <v>142</v>
      </c>
      <c r="D32" t="s">
        <v>37</v>
      </c>
      <c r="E32" s="9"/>
      <c r="F32" s="5">
        <f t="shared" si="6"/>
        <v>5.3784999999999998</v>
      </c>
      <c r="G32" s="5">
        <f t="shared" si="4"/>
        <v>-31.498412999999999</v>
      </c>
      <c r="J32" t="s">
        <v>21</v>
      </c>
      <c r="K32" t="s">
        <v>142</v>
      </c>
      <c r="L32" t="s">
        <v>37</v>
      </c>
      <c r="M32" s="9"/>
      <c r="N32" s="5">
        <f t="shared" si="7"/>
        <v>5.3784999999999998</v>
      </c>
      <c r="O32" s="5">
        <f t="shared" si="5"/>
        <v>-21.604355000000002</v>
      </c>
      <c r="Q32" s="9"/>
    </row>
    <row r="33" spans="2:17" x14ac:dyDescent="0.25">
      <c r="B33">
        <v>3989000000</v>
      </c>
      <c r="C33">
        <v>-47.458827999999997</v>
      </c>
      <c r="D33">
        <v>-40.609177000000003</v>
      </c>
      <c r="E33" s="9"/>
      <c r="F33" s="5">
        <f t="shared" si="6"/>
        <v>5.7679999999999998</v>
      </c>
      <c r="G33" s="5">
        <f t="shared" si="4"/>
        <v>-45.844051</v>
      </c>
      <c r="J33">
        <v>3989000000</v>
      </c>
      <c r="K33">
        <v>-52.866076999999997</v>
      </c>
      <c r="L33">
        <v>-45.521484000000001</v>
      </c>
      <c r="M33" s="9"/>
      <c r="N33" s="5">
        <f t="shared" si="7"/>
        <v>5.7679999999999998</v>
      </c>
      <c r="O33" s="5">
        <f t="shared" si="5"/>
        <v>-23.506074999999999</v>
      </c>
      <c r="Q33" s="9"/>
    </row>
    <row r="34" spans="2:17" x14ac:dyDescent="0.25">
      <c r="B34">
        <v>4434055555.5556002</v>
      </c>
      <c r="C34">
        <v>-44.730434000000002</v>
      </c>
      <c r="D34">
        <v>-37.545532000000001</v>
      </c>
      <c r="E34" s="9"/>
      <c r="F34" s="5">
        <f t="shared" si="6"/>
        <v>6.1574999999999998</v>
      </c>
      <c r="G34" s="5">
        <f t="shared" si="4"/>
        <v>-34.839165000000001</v>
      </c>
      <c r="J34">
        <v>4434055555.5556002</v>
      </c>
      <c r="K34">
        <v>-53.501297000000001</v>
      </c>
      <c r="L34">
        <v>-45.152473000000001</v>
      </c>
      <c r="M34" s="9"/>
      <c r="N34" s="5">
        <f t="shared" si="7"/>
        <v>6.1574999999999998</v>
      </c>
      <c r="O34" s="5">
        <f t="shared" si="5"/>
        <v>-17.678934000000002</v>
      </c>
      <c r="Q34" s="9"/>
    </row>
    <row r="35" spans="2:17" x14ac:dyDescent="0.25">
      <c r="B35">
        <v>4879111111.1111002</v>
      </c>
      <c r="C35">
        <v>-42.795361</v>
      </c>
      <c r="D35">
        <v>-35.769722000000002</v>
      </c>
      <c r="E35" s="9"/>
      <c r="F35" s="5">
        <f t="shared" si="6"/>
        <v>6.5469999999999997</v>
      </c>
      <c r="G35" s="5">
        <f t="shared" si="4"/>
        <v>-24.418678</v>
      </c>
      <c r="J35">
        <v>4879111111.1111002</v>
      </c>
      <c r="K35">
        <v>-58.984141999999999</v>
      </c>
      <c r="L35">
        <v>-50.446666999999998</v>
      </c>
      <c r="M35" s="9"/>
      <c r="N35" s="5">
        <f t="shared" si="7"/>
        <v>6.5469999999999997</v>
      </c>
      <c r="O35" s="5">
        <f t="shared" si="5"/>
        <v>-19.687607</v>
      </c>
      <c r="Q35" s="9"/>
    </row>
    <row r="36" spans="2:17" x14ac:dyDescent="0.25">
      <c r="B36">
        <v>5324166666.6667004</v>
      </c>
      <c r="C36">
        <v>-41.140284999999999</v>
      </c>
      <c r="D36">
        <v>-34.144188</v>
      </c>
      <c r="E36" s="9"/>
      <c r="F36" s="5">
        <f t="shared" si="6"/>
        <v>6.9364999999999997</v>
      </c>
      <c r="G36" s="5">
        <f t="shared" si="4"/>
        <v>-19.840876000000002</v>
      </c>
      <c r="J36">
        <v>5324166666.6667004</v>
      </c>
      <c r="K36">
        <v>-65.392441000000005</v>
      </c>
      <c r="L36">
        <v>-56.838348000000003</v>
      </c>
      <c r="M36" s="9"/>
      <c r="N36" s="5">
        <f t="shared" si="7"/>
        <v>6.9364999999999997</v>
      </c>
      <c r="O36" s="5">
        <f t="shared" si="5"/>
        <v>-17.455261</v>
      </c>
      <c r="Q36" s="9"/>
    </row>
    <row r="37" spans="2:17" x14ac:dyDescent="0.25">
      <c r="B37">
        <v>5769222222.2222004</v>
      </c>
      <c r="C37">
        <v>-39.171962999999998</v>
      </c>
      <c r="D37">
        <v>-32.283909000000001</v>
      </c>
      <c r="E37" s="9"/>
      <c r="F37" s="5">
        <f t="shared" si="6"/>
        <v>7.3259999999999996</v>
      </c>
      <c r="G37" s="5">
        <f t="shared" si="4"/>
        <v>-20.325602</v>
      </c>
      <c r="J37">
        <v>5769222222.2222004</v>
      </c>
      <c r="K37">
        <v>-57.280731000000003</v>
      </c>
      <c r="L37">
        <v>-49.026119000000001</v>
      </c>
      <c r="M37" s="9"/>
      <c r="N37" s="5">
        <f t="shared" si="7"/>
        <v>7.3259999999999996</v>
      </c>
      <c r="O37" s="5">
        <f t="shared" si="5"/>
        <v>-16.144006999999998</v>
      </c>
      <c r="Q37" s="9"/>
    </row>
    <row r="38" spans="2:17" x14ac:dyDescent="0.25">
      <c r="B38">
        <v>6214277777.7777996</v>
      </c>
      <c r="C38">
        <v>-39.020023000000002</v>
      </c>
      <c r="D38">
        <v>-32.018867</v>
      </c>
      <c r="E38" s="9"/>
      <c r="F38" s="5">
        <f t="shared" si="6"/>
        <v>7.7154999999999996</v>
      </c>
      <c r="G38" s="5">
        <f t="shared" si="4"/>
        <v>-14.452036</v>
      </c>
      <c r="J38">
        <v>6214277777.7777996</v>
      </c>
      <c r="K38">
        <v>-54.856766</v>
      </c>
      <c r="L38">
        <v>-46.654212999999999</v>
      </c>
      <c r="M38" s="9"/>
      <c r="N38" s="5">
        <f t="shared" si="7"/>
        <v>7.7154999999999996</v>
      </c>
      <c r="O38" s="5">
        <f t="shared" si="5"/>
        <v>-13.579732</v>
      </c>
      <c r="Q38" s="9"/>
    </row>
    <row r="39" spans="2:17" x14ac:dyDescent="0.25">
      <c r="B39">
        <v>6659333333.3332996</v>
      </c>
      <c r="C39">
        <v>-40.318835999999997</v>
      </c>
      <c r="D39">
        <v>-33.236449999999998</v>
      </c>
      <c r="E39" s="9"/>
      <c r="F39" s="5">
        <f t="shared" si="6"/>
        <v>8.1050000000000004</v>
      </c>
      <c r="G39" s="5">
        <f t="shared" si="4"/>
        <v>-12.759891</v>
      </c>
      <c r="J39">
        <v>6659333333.3332996</v>
      </c>
      <c r="K39">
        <v>-54.573956000000003</v>
      </c>
      <c r="L39">
        <v>-46.195594999999997</v>
      </c>
      <c r="M39" s="9"/>
      <c r="N39" s="5">
        <f t="shared" si="7"/>
        <v>8.1050000000000004</v>
      </c>
      <c r="O39" s="5">
        <f t="shared" si="5"/>
        <v>-12.635617999999999</v>
      </c>
      <c r="Q39" s="9"/>
    </row>
    <row r="40" spans="2:17" x14ac:dyDescent="0.25">
      <c r="B40">
        <v>7104388888.8888998</v>
      </c>
      <c r="C40">
        <v>-41.111530000000002</v>
      </c>
      <c r="D40">
        <v>-34.045223</v>
      </c>
      <c r="E40" s="9"/>
      <c r="F40" s="5">
        <f t="shared" si="6"/>
        <v>8.4945000000000004</v>
      </c>
      <c r="G40" s="5">
        <f t="shared" si="4"/>
        <v>-11.788542</v>
      </c>
      <c r="J40">
        <v>7104388888.8888998</v>
      </c>
      <c r="K40">
        <v>-61.637585000000001</v>
      </c>
      <c r="L40">
        <v>-53.095798000000002</v>
      </c>
      <c r="M40" s="9"/>
      <c r="N40" s="5">
        <f t="shared" si="7"/>
        <v>8.4945000000000004</v>
      </c>
      <c r="O40" s="5">
        <f t="shared" si="5"/>
        <v>-11.298182000000001</v>
      </c>
      <c r="Q40" s="9"/>
    </row>
    <row r="41" spans="2:17" x14ac:dyDescent="0.25">
      <c r="B41">
        <v>7549444444.4443998</v>
      </c>
      <c r="C41">
        <v>-38.125252000000003</v>
      </c>
      <c r="D41">
        <v>-31.008465000000001</v>
      </c>
      <c r="E41" s="9"/>
      <c r="F41" s="5">
        <f t="shared" si="6"/>
        <v>8.8840000000000003</v>
      </c>
      <c r="G41" s="5">
        <f t="shared" si="4"/>
        <v>-9.6167593</v>
      </c>
      <c r="J41">
        <v>7549444444.4443998</v>
      </c>
      <c r="K41">
        <v>-55.242271000000002</v>
      </c>
      <c r="L41">
        <v>-46.303848000000002</v>
      </c>
      <c r="M41" s="9"/>
      <c r="N41" s="5">
        <f t="shared" si="7"/>
        <v>8.8840000000000003</v>
      </c>
      <c r="O41" s="5">
        <f t="shared" si="5"/>
        <v>-9.6393137000000007</v>
      </c>
      <c r="Q41" s="9"/>
    </row>
    <row r="42" spans="2:17" x14ac:dyDescent="0.25">
      <c r="B42">
        <v>7994500000</v>
      </c>
      <c r="C42">
        <v>-36.071193999999998</v>
      </c>
      <c r="D42">
        <v>-28.720645999999999</v>
      </c>
      <c r="E42" s="9"/>
      <c r="F42" s="5">
        <f t="shared" si="6"/>
        <v>9.2735000000000003</v>
      </c>
      <c r="G42" s="5">
        <f t="shared" si="4"/>
        <v>-9.3520231000000003</v>
      </c>
      <c r="J42">
        <v>7994500000</v>
      </c>
      <c r="K42">
        <v>-54.523201</v>
      </c>
      <c r="L42">
        <v>-45.218330000000002</v>
      </c>
      <c r="M42" s="9"/>
      <c r="N42" s="5">
        <f t="shared" si="7"/>
        <v>9.2735000000000003</v>
      </c>
      <c r="O42" s="5">
        <f t="shared" si="5"/>
        <v>-9.2908229999999996</v>
      </c>
      <c r="Q42" s="9"/>
    </row>
    <row r="43" spans="2:17" x14ac:dyDescent="0.25">
      <c r="B43">
        <v>8439555555.5556002</v>
      </c>
      <c r="C43">
        <v>-35.782494</v>
      </c>
      <c r="D43">
        <v>-28.330772</v>
      </c>
      <c r="E43" s="9"/>
      <c r="F43" s="5">
        <f t="shared" si="6"/>
        <v>9.6630000000000003</v>
      </c>
      <c r="G43" s="5">
        <f t="shared" si="4"/>
        <v>-8.9087343000000008</v>
      </c>
      <c r="J43">
        <v>8439555555.5556002</v>
      </c>
      <c r="K43">
        <v>-58.836632000000002</v>
      </c>
      <c r="L43">
        <v>-49.313625000000002</v>
      </c>
      <c r="M43" s="9"/>
      <c r="N43" s="5">
        <f t="shared" si="7"/>
        <v>9.6630000000000003</v>
      </c>
      <c r="O43" s="5">
        <f t="shared" si="5"/>
        <v>-9.1314220000000006</v>
      </c>
      <c r="Q43" s="9"/>
    </row>
    <row r="44" spans="2:17" x14ac:dyDescent="0.25">
      <c r="B44">
        <v>8884611111.1110992</v>
      </c>
      <c r="C44">
        <v>-37.395648999999999</v>
      </c>
      <c r="D44">
        <v>-29.945152</v>
      </c>
      <c r="E44" s="9"/>
      <c r="F44" s="5">
        <f t="shared" si="6"/>
        <v>10.0525</v>
      </c>
      <c r="G44" s="5">
        <f t="shared" si="4"/>
        <v>-8.5729570000000006</v>
      </c>
      <c r="J44">
        <v>8884611111.1110992</v>
      </c>
      <c r="K44">
        <v>-61.107779999999998</v>
      </c>
      <c r="L44">
        <v>-51.506518999999997</v>
      </c>
      <c r="M44" s="9"/>
      <c r="N44" s="5">
        <f t="shared" si="7"/>
        <v>10.0525</v>
      </c>
      <c r="O44" s="5">
        <f t="shared" si="5"/>
        <v>-8.6276512000000007</v>
      </c>
      <c r="Q44" s="9"/>
    </row>
    <row r="45" spans="2:17" x14ac:dyDescent="0.25">
      <c r="B45">
        <v>9329666666.6667004</v>
      </c>
      <c r="C45">
        <v>-43.447654999999997</v>
      </c>
      <c r="D45">
        <v>-35.646332000000001</v>
      </c>
      <c r="E45" s="9"/>
      <c r="F45" s="5">
        <f t="shared" si="6"/>
        <v>10.442</v>
      </c>
      <c r="G45" s="5">
        <f t="shared" si="4"/>
        <v>-8.8690891000000001</v>
      </c>
      <c r="J45">
        <v>9329666666.6667004</v>
      </c>
      <c r="K45">
        <v>-60.901878000000004</v>
      </c>
      <c r="L45">
        <v>-51.255257</v>
      </c>
      <c r="M45" s="9"/>
      <c r="N45" s="5">
        <f t="shared" si="7"/>
        <v>10.442</v>
      </c>
      <c r="O45" s="5">
        <f t="shared" si="5"/>
        <v>-8.9859877000000008</v>
      </c>
      <c r="Q45" s="9"/>
    </row>
    <row r="46" spans="2:17" x14ac:dyDescent="0.25">
      <c r="B46">
        <v>9774722222.2222004</v>
      </c>
      <c r="C46">
        <v>-45.190826000000001</v>
      </c>
      <c r="D46">
        <v>-37.410075999999997</v>
      </c>
      <c r="E46" s="9"/>
      <c r="F46" s="5">
        <f t="shared" si="6"/>
        <v>10.8315</v>
      </c>
      <c r="G46" s="5">
        <f t="shared" si="4"/>
        <v>-8.9527453999999995</v>
      </c>
      <c r="J46">
        <v>9774722222.2222004</v>
      </c>
      <c r="K46">
        <v>-65.585341999999997</v>
      </c>
      <c r="L46">
        <v>-55.871654999999997</v>
      </c>
      <c r="M46" s="9"/>
      <c r="N46" s="5">
        <f t="shared" si="7"/>
        <v>10.8315</v>
      </c>
      <c r="O46" s="5">
        <f t="shared" si="5"/>
        <v>-8.9804963999999998</v>
      </c>
      <c r="Q46" s="9"/>
    </row>
    <row r="47" spans="2:17" x14ac:dyDescent="0.25">
      <c r="B47">
        <v>10219777777.778</v>
      </c>
      <c r="C47">
        <v>-50.999191000000003</v>
      </c>
      <c r="D47">
        <v>-43.246178</v>
      </c>
      <c r="E47" s="9"/>
      <c r="F47" s="5">
        <f t="shared" si="6"/>
        <v>11.221</v>
      </c>
      <c r="G47" s="5">
        <f t="shared" si="4"/>
        <v>-9.3300934000000009</v>
      </c>
      <c r="J47">
        <v>10219777777.778</v>
      </c>
      <c r="K47">
        <v>-67.635872000000006</v>
      </c>
      <c r="L47">
        <v>-57.974594000000003</v>
      </c>
      <c r="M47" s="9"/>
      <c r="N47" s="5">
        <f t="shared" si="7"/>
        <v>11.221</v>
      </c>
      <c r="O47" s="5">
        <f t="shared" si="5"/>
        <v>-8.9350328000000001</v>
      </c>
      <c r="Q47" s="9"/>
    </row>
    <row r="48" spans="2:17" x14ac:dyDescent="0.25">
      <c r="B48">
        <v>10664833333.333</v>
      </c>
      <c r="C48">
        <v>-43.931767000000001</v>
      </c>
      <c r="D48">
        <v>-36.071693000000003</v>
      </c>
      <c r="E48" s="9"/>
      <c r="F48" s="5">
        <f t="shared" si="6"/>
        <v>11.6105</v>
      </c>
      <c r="G48" s="5">
        <f t="shared" si="4"/>
        <v>-9.7755690000000008</v>
      </c>
      <c r="J48">
        <v>10664833333.333</v>
      </c>
      <c r="K48">
        <v>-67.934303</v>
      </c>
      <c r="L48">
        <v>-58.402515000000001</v>
      </c>
      <c r="M48" s="9"/>
      <c r="N48" s="5">
        <f t="shared" si="7"/>
        <v>11.6105</v>
      </c>
      <c r="O48" s="5">
        <f t="shared" si="5"/>
        <v>-9.0928334999999993</v>
      </c>
      <c r="Q48" s="9"/>
    </row>
    <row r="49" spans="2:17" x14ac:dyDescent="0.25">
      <c r="B49">
        <v>11109888888.889</v>
      </c>
      <c r="C49">
        <v>-40.608409999999999</v>
      </c>
      <c r="D49">
        <v>-32.703232</v>
      </c>
      <c r="E49" s="9"/>
      <c r="F49" s="5">
        <f t="shared" si="6"/>
        <v>12</v>
      </c>
      <c r="G49" s="5">
        <f t="shared" si="4"/>
        <v>-10.141252</v>
      </c>
      <c r="J49">
        <v>11109888888.889</v>
      </c>
      <c r="K49">
        <v>-61.328415</v>
      </c>
      <c r="L49">
        <v>-51.768787000000003</v>
      </c>
      <c r="M49" s="9"/>
      <c r="N49" s="5">
        <f t="shared" si="7"/>
        <v>12</v>
      </c>
      <c r="O49" s="5">
        <f t="shared" si="5"/>
        <v>-9.1440096000000004</v>
      </c>
      <c r="Q49" s="9"/>
    </row>
    <row r="50" spans="2:17" x14ac:dyDescent="0.25">
      <c r="B50">
        <v>11554944444.444</v>
      </c>
      <c r="C50">
        <v>-37.235743999999997</v>
      </c>
      <c r="D50">
        <v>-29.320008999999999</v>
      </c>
      <c r="E50" s="9"/>
      <c r="F50" s="5" t="s">
        <v>25</v>
      </c>
      <c r="J50">
        <v>11554944444.444</v>
      </c>
      <c r="K50">
        <v>-60.264431000000002</v>
      </c>
      <c r="L50">
        <v>-50.747520000000002</v>
      </c>
      <c r="M50" s="9"/>
      <c r="N50" s="5" t="s">
        <v>25</v>
      </c>
      <c r="Q50" s="9"/>
    </row>
    <row r="51" spans="2:17" x14ac:dyDescent="0.25">
      <c r="B51">
        <v>12000000000</v>
      </c>
      <c r="C51">
        <v>-36.737988000000001</v>
      </c>
      <c r="D51">
        <v>-28.556324</v>
      </c>
      <c r="E51" s="9"/>
      <c r="J51">
        <v>12000000000</v>
      </c>
      <c r="K51">
        <v>-52.906483000000001</v>
      </c>
      <c r="L51">
        <v>-43.169716000000001</v>
      </c>
      <c r="M51" s="9"/>
      <c r="Q51" s="9"/>
    </row>
    <row r="52" spans="2:17" x14ac:dyDescent="0.25">
      <c r="B52" t="s">
        <v>25</v>
      </c>
      <c r="E52" s="7"/>
      <c r="J52" t="s">
        <v>25</v>
      </c>
      <c r="M52" s="7"/>
      <c r="Q52" s="7"/>
    </row>
    <row r="53" spans="2:17" x14ac:dyDescent="0.25">
      <c r="E53" s="7"/>
      <c r="F53" s="5" t="s">
        <v>28</v>
      </c>
      <c r="M53" s="7"/>
      <c r="N53" s="5" t="s">
        <v>28</v>
      </c>
      <c r="Q53" s="7"/>
    </row>
    <row r="54" spans="2:17" ht="15.75" x14ac:dyDescent="0.25">
      <c r="E54" s="7"/>
      <c r="F54" s="5" t="s">
        <v>21</v>
      </c>
      <c r="G54" s="5" t="str">
        <f t="shared" ref="G54:G73" si="8">D80</f>
        <v>1Rx4L dBc Log Mag(dB)</v>
      </c>
      <c r="H54" s="28">
        <v>1</v>
      </c>
      <c r="M54" s="7"/>
      <c r="N54" s="5" t="s">
        <v>21</v>
      </c>
      <c r="O54" s="5" t="str">
        <f t="shared" ref="O54:O73" si="9">L80</f>
        <v>1Rx4L dBc Log Mag(dB)</v>
      </c>
      <c r="P54" s="28">
        <v>1</v>
      </c>
      <c r="Q54" s="7"/>
    </row>
    <row r="55" spans="2:17" ht="15.75" x14ac:dyDescent="0.25">
      <c r="B55" t="s">
        <v>26</v>
      </c>
      <c r="E55" s="7"/>
      <c r="F55" s="5">
        <f t="shared" ref="F55:F73" si="10">B81/1000000000</f>
        <v>7.9889999999999999</v>
      </c>
      <c r="G55" s="5">
        <f t="shared" si="8"/>
        <v>-38.348461</v>
      </c>
      <c r="H55" s="29">
        <f>ABS(AVERAGE(G55:G73)-(H54-1)*5)</f>
        <v>36.149052052631575</v>
      </c>
      <c r="J55" t="s">
        <v>26</v>
      </c>
      <c r="M55" s="7"/>
      <c r="N55" s="5">
        <f t="shared" ref="N55:N73" si="11">J81/1000000000</f>
        <v>7.9889999999999999</v>
      </c>
      <c r="O55" s="5">
        <f t="shared" si="9"/>
        <v>-56.803711</v>
      </c>
      <c r="P55" s="29">
        <f>ABS(AVERAGE(O55:O73)-(P54-1)*5)</f>
        <v>47.954827789473676</v>
      </c>
      <c r="Q55" s="7"/>
    </row>
    <row r="56" spans="2:17" x14ac:dyDescent="0.25">
      <c r="B56" t="s">
        <v>21</v>
      </c>
      <c r="C56" t="s">
        <v>143</v>
      </c>
      <c r="D56" t="s">
        <v>38</v>
      </c>
      <c r="E56" s="7"/>
      <c r="F56" s="5">
        <f t="shared" si="10"/>
        <v>8.2118333333332991</v>
      </c>
      <c r="G56" s="5">
        <f t="shared" si="8"/>
        <v>-38.963614999999997</v>
      </c>
      <c r="J56" t="s">
        <v>21</v>
      </c>
      <c r="K56" t="s">
        <v>143</v>
      </c>
      <c r="L56" t="s">
        <v>38</v>
      </c>
      <c r="M56" s="7"/>
      <c r="N56" s="5">
        <f t="shared" si="11"/>
        <v>8.2118333333332991</v>
      </c>
      <c r="O56" s="5">
        <f t="shared" si="9"/>
        <v>-57.880496999999998</v>
      </c>
      <c r="Q56" s="7"/>
    </row>
    <row r="57" spans="2:17" x14ac:dyDescent="0.25">
      <c r="B57">
        <v>4989000000</v>
      </c>
      <c r="C57">
        <v>-35.789448</v>
      </c>
      <c r="D57">
        <v>-28.939798</v>
      </c>
      <c r="E57" s="7"/>
      <c r="F57" s="5">
        <f t="shared" si="10"/>
        <v>8.4346666666667005</v>
      </c>
      <c r="G57" s="5">
        <f t="shared" si="8"/>
        <v>-37.958454000000003</v>
      </c>
      <c r="J57">
        <v>4989000000</v>
      </c>
      <c r="K57">
        <v>-29.430147000000002</v>
      </c>
      <c r="L57">
        <v>-22.085553999999998</v>
      </c>
      <c r="M57" s="7"/>
      <c r="N57" s="5">
        <f t="shared" si="11"/>
        <v>8.4346666666667005</v>
      </c>
      <c r="O57" s="5">
        <f t="shared" si="9"/>
        <v>-58.946472</v>
      </c>
      <c r="Q57" s="7"/>
    </row>
    <row r="58" spans="2:17" x14ac:dyDescent="0.25">
      <c r="B58">
        <v>5378500000</v>
      </c>
      <c r="C58">
        <v>-38.683315</v>
      </c>
      <c r="D58">
        <v>-31.498412999999999</v>
      </c>
      <c r="E58" s="7"/>
      <c r="F58" s="5">
        <f t="shared" si="10"/>
        <v>8.6575000000000006</v>
      </c>
      <c r="G58" s="5">
        <f t="shared" si="8"/>
        <v>-38.533577000000001</v>
      </c>
      <c r="J58">
        <v>5378500000</v>
      </c>
      <c r="K58">
        <v>-29.953175999999999</v>
      </c>
      <c r="L58">
        <v>-21.604355000000002</v>
      </c>
      <c r="M58" s="7"/>
      <c r="N58" s="5">
        <f t="shared" si="11"/>
        <v>8.6575000000000006</v>
      </c>
      <c r="O58" s="5">
        <f t="shared" si="9"/>
        <v>-57.591639999999998</v>
      </c>
      <c r="Q58" s="7"/>
    </row>
    <row r="59" spans="2:17" x14ac:dyDescent="0.25">
      <c r="B59">
        <v>5768000000</v>
      </c>
      <c r="C59">
        <v>-52.869686000000002</v>
      </c>
      <c r="D59">
        <v>-45.844051</v>
      </c>
      <c r="E59" s="7"/>
      <c r="F59" s="5">
        <f t="shared" si="10"/>
        <v>8.880333333333299</v>
      </c>
      <c r="G59" s="5">
        <f t="shared" si="8"/>
        <v>-38.152264000000002</v>
      </c>
      <c r="J59">
        <v>5768000000</v>
      </c>
      <c r="K59">
        <v>-32.043551999999998</v>
      </c>
      <c r="L59">
        <v>-23.506074999999999</v>
      </c>
      <c r="M59" s="7"/>
      <c r="N59" s="5">
        <f t="shared" si="11"/>
        <v>8.880333333333299</v>
      </c>
      <c r="O59" s="5">
        <f t="shared" si="9"/>
        <v>-60.888877999999998</v>
      </c>
      <c r="Q59" s="7"/>
    </row>
    <row r="60" spans="2:17" x14ac:dyDescent="0.25">
      <c r="B60">
        <v>6157500000</v>
      </c>
      <c r="C60">
        <v>-41.835262</v>
      </c>
      <c r="D60">
        <v>-34.839165000000001</v>
      </c>
      <c r="E60" s="7"/>
      <c r="F60" s="5">
        <f t="shared" si="10"/>
        <v>9.1031666666667004</v>
      </c>
      <c r="G60" s="5">
        <f t="shared" si="8"/>
        <v>-37.737220999999998</v>
      </c>
      <c r="J60">
        <v>6157500000</v>
      </c>
      <c r="K60">
        <v>-26.233028000000001</v>
      </c>
      <c r="L60">
        <v>-17.678934000000002</v>
      </c>
      <c r="M60" s="7"/>
      <c r="N60" s="5">
        <f t="shared" si="11"/>
        <v>9.1031666666667004</v>
      </c>
      <c r="O60" s="5">
        <f t="shared" si="9"/>
        <v>-59.822097999999997</v>
      </c>
      <c r="Q60" s="7"/>
    </row>
    <row r="61" spans="2:17" x14ac:dyDescent="0.25">
      <c r="B61">
        <v>6547000000</v>
      </c>
      <c r="C61">
        <v>-31.306730000000002</v>
      </c>
      <c r="D61">
        <v>-24.418678</v>
      </c>
      <c r="E61" s="7"/>
      <c r="F61" s="5">
        <f t="shared" si="10"/>
        <v>9.3260000000000005</v>
      </c>
      <c r="G61" s="5">
        <f t="shared" si="8"/>
        <v>-37.880623</v>
      </c>
      <c r="J61">
        <v>6547000000</v>
      </c>
      <c r="K61">
        <v>-27.942219000000001</v>
      </c>
      <c r="L61">
        <v>-19.687607</v>
      </c>
      <c r="M61" s="7"/>
      <c r="N61" s="5">
        <f t="shared" si="11"/>
        <v>9.3260000000000005</v>
      </c>
      <c r="O61" s="5">
        <f t="shared" si="9"/>
        <v>-54.166584</v>
      </c>
      <c r="Q61" s="7"/>
    </row>
    <row r="62" spans="2:17" x14ac:dyDescent="0.25">
      <c r="B62">
        <v>6936500000</v>
      </c>
      <c r="C62">
        <v>-26.842033000000001</v>
      </c>
      <c r="D62">
        <v>-19.840876000000002</v>
      </c>
      <c r="E62" s="7"/>
      <c r="F62" s="5">
        <f t="shared" si="10"/>
        <v>9.5488333333332989</v>
      </c>
      <c r="G62" s="5">
        <f t="shared" si="8"/>
        <v>-36.618651999999997</v>
      </c>
      <c r="J62">
        <v>6936500000</v>
      </c>
      <c r="K62">
        <v>-25.657816</v>
      </c>
      <c r="L62">
        <v>-17.455261</v>
      </c>
      <c r="M62" s="7"/>
      <c r="N62" s="5">
        <f t="shared" si="11"/>
        <v>9.5488333333332989</v>
      </c>
      <c r="O62" s="5">
        <f t="shared" si="9"/>
        <v>-49.856147999999997</v>
      </c>
      <c r="Q62" s="7"/>
    </row>
    <row r="63" spans="2:17" x14ac:dyDescent="0.25">
      <c r="B63">
        <v>7326000000</v>
      </c>
      <c r="C63">
        <v>-27.407988</v>
      </c>
      <c r="D63">
        <v>-20.325602</v>
      </c>
      <c r="E63" s="7"/>
      <c r="F63" s="5">
        <f t="shared" si="10"/>
        <v>9.7716666666667003</v>
      </c>
      <c r="G63" s="5">
        <f t="shared" si="8"/>
        <v>-36.162951999999997</v>
      </c>
      <c r="J63">
        <v>7326000000</v>
      </c>
      <c r="K63">
        <v>-24.522369000000001</v>
      </c>
      <c r="L63">
        <v>-16.144006999999998</v>
      </c>
      <c r="M63" s="7"/>
      <c r="N63" s="5">
        <f t="shared" si="11"/>
        <v>9.7716666666667003</v>
      </c>
      <c r="O63" s="5">
        <f t="shared" si="9"/>
        <v>-47.773727000000001</v>
      </c>
      <c r="Q63" s="7"/>
    </row>
    <row r="64" spans="2:17" x14ac:dyDescent="0.25">
      <c r="B64">
        <v>7715500000</v>
      </c>
      <c r="C64">
        <v>-21.518340999999999</v>
      </c>
      <c r="D64">
        <v>-14.452036</v>
      </c>
      <c r="E64" s="7"/>
      <c r="F64" s="5">
        <f t="shared" si="10"/>
        <v>9.9945000000000004</v>
      </c>
      <c r="G64" s="5">
        <f t="shared" si="8"/>
        <v>-35.018242000000001</v>
      </c>
      <c r="J64">
        <v>7715500000</v>
      </c>
      <c r="K64">
        <v>-22.121514999999999</v>
      </c>
      <c r="L64">
        <v>-13.579732</v>
      </c>
      <c r="M64" s="7"/>
      <c r="N64" s="5">
        <f t="shared" si="11"/>
        <v>9.9945000000000004</v>
      </c>
      <c r="O64" s="5">
        <f t="shared" si="9"/>
        <v>-44.94482</v>
      </c>
      <c r="Q64" s="7"/>
    </row>
    <row r="65" spans="2:17" x14ac:dyDescent="0.25">
      <c r="B65">
        <v>8105000000</v>
      </c>
      <c r="C65">
        <v>-19.87668</v>
      </c>
      <c r="D65">
        <v>-12.759891</v>
      </c>
      <c r="E65" s="7"/>
      <c r="F65" s="5">
        <f t="shared" si="10"/>
        <v>10.217333333333</v>
      </c>
      <c r="G65" s="5">
        <f t="shared" si="8"/>
        <v>-35.079048</v>
      </c>
      <c r="J65">
        <v>8105000000</v>
      </c>
      <c r="K65">
        <v>-21.574041000000001</v>
      </c>
      <c r="L65">
        <v>-12.635617999999999</v>
      </c>
      <c r="M65" s="7"/>
      <c r="N65" s="5">
        <f t="shared" si="11"/>
        <v>10.217333333333</v>
      </c>
      <c r="O65" s="5">
        <f t="shared" si="9"/>
        <v>-43.119568000000001</v>
      </c>
      <c r="Q65" s="7"/>
    </row>
    <row r="66" spans="2:17" x14ac:dyDescent="0.25">
      <c r="B66">
        <v>8494500000</v>
      </c>
      <c r="C66">
        <v>-19.139089999999999</v>
      </c>
      <c r="D66">
        <v>-11.788542</v>
      </c>
      <c r="E66" s="7"/>
      <c r="F66" s="5">
        <f t="shared" si="10"/>
        <v>10.440166666667</v>
      </c>
      <c r="G66" s="5">
        <f t="shared" si="8"/>
        <v>-33.806969000000002</v>
      </c>
      <c r="J66">
        <v>8494500000</v>
      </c>
      <c r="K66">
        <v>-20.603055999999999</v>
      </c>
      <c r="L66">
        <v>-11.298182000000001</v>
      </c>
      <c r="M66" s="7"/>
      <c r="N66" s="5">
        <f t="shared" si="11"/>
        <v>10.440166666667</v>
      </c>
      <c r="O66" s="5">
        <f t="shared" si="9"/>
        <v>-41.460349999999998</v>
      </c>
      <c r="Q66" s="7"/>
    </row>
    <row r="67" spans="2:17" x14ac:dyDescent="0.25">
      <c r="B67">
        <v>8884000000</v>
      </c>
      <c r="C67">
        <v>-17.068480000000001</v>
      </c>
      <c r="D67">
        <v>-9.6167593</v>
      </c>
      <c r="E67" s="7"/>
      <c r="F67" s="5">
        <f t="shared" si="10"/>
        <v>10.663</v>
      </c>
      <c r="G67" s="5">
        <f t="shared" si="8"/>
        <v>-35.736843</v>
      </c>
      <c r="J67">
        <v>8884000000</v>
      </c>
      <c r="K67">
        <v>-19.162319</v>
      </c>
      <c r="L67">
        <v>-9.6393137000000007</v>
      </c>
      <c r="M67" s="7"/>
      <c r="N67" s="5">
        <f t="shared" si="11"/>
        <v>10.663</v>
      </c>
      <c r="O67" s="5">
        <f t="shared" si="9"/>
        <v>-40.537765999999998</v>
      </c>
      <c r="Q67" s="7"/>
    </row>
    <row r="68" spans="2:17" x14ac:dyDescent="0.25">
      <c r="B68">
        <v>9273500000</v>
      </c>
      <c r="C68">
        <v>-16.802520999999999</v>
      </c>
      <c r="D68">
        <v>-9.3520231000000003</v>
      </c>
      <c r="E68" s="7"/>
      <c r="F68" s="5">
        <f t="shared" si="10"/>
        <v>10.885833333333</v>
      </c>
      <c r="G68" s="5">
        <f t="shared" si="8"/>
        <v>-35.248272</v>
      </c>
      <c r="J68">
        <v>9273500000</v>
      </c>
      <c r="K68">
        <v>-18.892084000000001</v>
      </c>
      <c r="L68">
        <v>-9.2908229999999996</v>
      </c>
      <c r="M68" s="7"/>
      <c r="N68" s="5">
        <f t="shared" si="11"/>
        <v>10.885833333333</v>
      </c>
      <c r="O68" s="5">
        <f t="shared" si="9"/>
        <v>-39.600735</v>
      </c>
      <c r="Q68" s="7"/>
    </row>
    <row r="69" spans="2:17" x14ac:dyDescent="0.25">
      <c r="B69">
        <v>9663000000</v>
      </c>
      <c r="C69">
        <v>-16.710056000000002</v>
      </c>
      <c r="D69">
        <v>-8.9087343000000008</v>
      </c>
      <c r="E69" s="7"/>
      <c r="F69" s="5">
        <f t="shared" si="10"/>
        <v>11.108666666667</v>
      </c>
      <c r="G69" s="5">
        <f t="shared" si="8"/>
        <v>-35.889598999999997</v>
      </c>
      <c r="J69">
        <v>9663000000</v>
      </c>
      <c r="K69">
        <v>-18.778044000000001</v>
      </c>
      <c r="L69">
        <v>-9.1314220000000006</v>
      </c>
      <c r="M69" s="7"/>
      <c r="N69" s="5">
        <f t="shared" si="11"/>
        <v>11.108666666667</v>
      </c>
      <c r="O69" s="5">
        <f t="shared" si="9"/>
        <v>-38.978400999999998</v>
      </c>
      <c r="Q69" s="7"/>
    </row>
    <row r="70" spans="2:17" x14ac:dyDescent="0.25">
      <c r="B70">
        <v>10052500000</v>
      </c>
      <c r="C70">
        <v>-16.353704</v>
      </c>
      <c r="D70">
        <v>-8.5729570000000006</v>
      </c>
      <c r="E70" s="7"/>
      <c r="F70" s="5">
        <f t="shared" si="10"/>
        <v>11.3315</v>
      </c>
      <c r="G70" s="5">
        <f t="shared" si="8"/>
        <v>-36.136971000000003</v>
      </c>
      <c r="J70">
        <v>10052500000</v>
      </c>
      <c r="K70">
        <v>-18.341341</v>
      </c>
      <c r="L70">
        <v>-8.6276512000000007</v>
      </c>
      <c r="M70" s="7"/>
      <c r="N70" s="5">
        <f t="shared" si="11"/>
        <v>11.3315</v>
      </c>
      <c r="O70" s="5">
        <f t="shared" si="9"/>
        <v>-39.495049000000002</v>
      </c>
      <c r="Q70" s="7"/>
    </row>
    <row r="71" spans="2:17" x14ac:dyDescent="0.25">
      <c r="B71">
        <v>10442000000</v>
      </c>
      <c r="C71">
        <v>-16.622101000000001</v>
      </c>
      <c r="D71">
        <v>-8.8690891000000001</v>
      </c>
      <c r="E71" s="7"/>
      <c r="F71" s="5">
        <f t="shared" si="10"/>
        <v>11.554333333333</v>
      </c>
      <c r="G71" s="5">
        <f t="shared" si="8"/>
        <v>-34.626812000000001</v>
      </c>
      <c r="J71">
        <v>10442000000</v>
      </c>
      <c r="K71">
        <v>-18.647261</v>
      </c>
      <c r="L71">
        <v>-8.9859877000000008</v>
      </c>
      <c r="M71" s="7"/>
      <c r="N71" s="5">
        <f t="shared" si="11"/>
        <v>11.554333333333</v>
      </c>
      <c r="O71" s="5">
        <f t="shared" si="9"/>
        <v>-39.713771999999999</v>
      </c>
      <c r="Q71" s="7"/>
    </row>
    <row r="72" spans="2:17" x14ac:dyDescent="0.25">
      <c r="B72">
        <v>10831500000</v>
      </c>
      <c r="C72">
        <v>-16.812819000000001</v>
      </c>
      <c r="D72">
        <v>-8.9527453999999995</v>
      </c>
      <c r="E72" s="7"/>
      <c r="F72" s="5">
        <f t="shared" si="10"/>
        <v>11.777166666667</v>
      </c>
      <c r="G72" s="5">
        <f t="shared" si="8"/>
        <v>-33.631210000000003</v>
      </c>
      <c r="J72">
        <v>10831500000</v>
      </c>
      <c r="K72">
        <v>-18.512283</v>
      </c>
      <c r="L72">
        <v>-8.9804963999999998</v>
      </c>
      <c r="M72" s="7"/>
      <c r="N72" s="5">
        <f t="shared" si="11"/>
        <v>11.777166666667</v>
      </c>
      <c r="O72" s="5">
        <f t="shared" si="9"/>
        <v>-40.083874000000002</v>
      </c>
      <c r="Q72" s="7"/>
    </row>
    <row r="73" spans="2:17" x14ac:dyDescent="0.25">
      <c r="B73">
        <v>11221000000</v>
      </c>
      <c r="C73">
        <v>-17.235271000000001</v>
      </c>
      <c r="D73">
        <v>-9.3300934000000009</v>
      </c>
      <c r="E73" s="7"/>
      <c r="F73" s="5">
        <f t="shared" si="10"/>
        <v>12</v>
      </c>
      <c r="G73" s="5">
        <f t="shared" si="8"/>
        <v>-31.302204</v>
      </c>
      <c r="J73">
        <v>11221000000</v>
      </c>
      <c r="K73">
        <v>-18.494658999999999</v>
      </c>
      <c r="L73">
        <v>-8.9350328000000001</v>
      </c>
      <c r="M73" s="7"/>
      <c r="N73" s="5">
        <f t="shared" si="11"/>
        <v>12</v>
      </c>
      <c r="O73" s="5">
        <f t="shared" si="9"/>
        <v>-39.477637999999999</v>
      </c>
      <c r="Q73" s="7"/>
    </row>
    <row r="74" spans="2:17" x14ac:dyDescent="0.25">
      <c r="B74">
        <v>11610500000</v>
      </c>
      <c r="C74">
        <v>-17.691306999999998</v>
      </c>
      <c r="D74">
        <v>-9.7755690000000008</v>
      </c>
      <c r="E74" s="7"/>
      <c r="F74" s="5" t="s">
        <v>25</v>
      </c>
      <c r="J74">
        <v>11610500000</v>
      </c>
      <c r="K74">
        <v>-18.609743000000002</v>
      </c>
      <c r="L74">
        <v>-9.0928334999999993</v>
      </c>
      <c r="M74" s="7"/>
      <c r="N74" s="5" t="s">
        <v>25</v>
      </c>
      <c r="Q74" s="7"/>
    </row>
    <row r="75" spans="2:17" x14ac:dyDescent="0.25">
      <c r="B75">
        <v>12000000000</v>
      </c>
      <c r="C75">
        <v>-18.322915999999999</v>
      </c>
      <c r="D75">
        <v>-10.141252</v>
      </c>
      <c r="J75">
        <v>12000000000</v>
      </c>
      <c r="K75">
        <v>-18.880776999999998</v>
      </c>
      <c r="L75">
        <v>-9.1440096000000004</v>
      </c>
    </row>
    <row r="76" spans="2:17" x14ac:dyDescent="0.25">
      <c r="B76" t="s">
        <v>25</v>
      </c>
      <c r="J76" t="s">
        <v>25</v>
      </c>
    </row>
    <row r="77" spans="2:17" x14ac:dyDescent="0.25">
      <c r="F77" s="5" t="s">
        <v>30</v>
      </c>
      <c r="N77" s="5" t="s">
        <v>30</v>
      </c>
    </row>
    <row r="78" spans="2:17" ht="15.75" x14ac:dyDescent="0.25">
      <c r="F78" s="5" t="s">
        <v>21</v>
      </c>
      <c r="G78" s="5" t="str">
        <f t="shared" ref="G78:G97" si="12">D104</f>
        <v>1Rx5L dBc Log Mag(dB)</v>
      </c>
      <c r="H78" s="28">
        <v>1</v>
      </c>
      <c r="N78" s="5" t="s">
        <v>21</v>
      </c>
      <c r="O78" s="5" t="str">
        <f t="shared" ref="O78:O97" si="13">L104</f>
        <v>1Rx5L dBc Log Mag(dB)</v>
      </c>
      <c r="P78" s="28">
        <v>1</v>
      </c>
    </row>
    <row r="79" spans="2:17" ht="15.75" x14ac:dyDescent="0.25">
      <c r="B79" t="s">
        <v>28</v>
      </c>
      <c r="F79" s="5">
        <f t="shared" ref="F79:F97" si="14">B105/1000000000</f>
        <v>10.989000000000001</v>
      </c>
      <c r="G79" s="5">
        <f t="shared" si="12"/>
        <v>-16.088066000000001</v>
      </c>
      <c r="H79" s="29">
        <f>ABS(AVERAGE(G79:G97)-(H78-1)*5)</f>
        <v>16.385073157894738</v>
      </c>
      <c r="J79" t="s">
        <v>28</v>
      </c>
      <c r="N79" s="5">
        <f t="shared" ref="N79:N97" si="15">J105/1000000000</f>
        <v>10.989000000000001</v>
      </c>
      <c r="O79" s="5">
        <f t="shared" si="13"/>
        <v>-19.254908</v>
      </c>
      <c r="P79" s="29">
        <f>ABS(AVERAGE(O79:O97)-(P78-1)*5)</f>
        <v>17.209097421052633</v>
      </c>
    </row>
    <row r="80" spans="2:17" x14ac:dyDescent="0.25">
      <c r="B80" t="s">
        <v>21</v>
      </c>
      <c r="C80" t="s">
        <v>144</v>
      </c>
      <c r="D80" t="s">
        <v>39</v>
      </c>
      <c r="F80" s="5">
        <f t="shared" si="14"/>
        <v>11.045166666666999</v>
      </c>
      <c r="G80" s="5">
        <f t="shared" si="12"/>
        <v>-16.933723000000001</v>
      </c>
      <c r="J80" t="s">
        <v>21</v>
      </c>
      <c r="K80" t="s">
        <v>144</v>
      </c>
      <c r="L80" t="s">
        <v>39</v>
      </c>
      <c r="N80" s="5">
        <f t="shared" si="15"/>
        <v>11.045166666666999</v>
      </c>
      <c r="O80" s="5">
        <f t="shared" si="13"/>
        <v>-18.198370000000001</v>
      </c>
    </row>
    <row r="81" spans="2:15" x14ac:dyDescent="0.25">
      <c r="B81">
        <v>7989000000</v>
      </c>
      <c r="C81">
        <v>-45.198112000000002</v>
      </c>
      <c r="D81">
        <v>-38.348461</v>
      </c>
      <c r="F81" s="5">
        <f t="shared" si="14"/>
        <v>11.101333333333001</v>
      </c>
      <c r="G81" s="5">
        <f t="shared" si="12"/>
        <v>-17.410667</v>
      </c>
      <c r="J81">
        <v>7989000000</v>
      </c>
      <c r="K81">
        <v>-64.148308</v>
      </c>
      <c r="L81">
        <v>-56.803711</v>
      </c>
      <c r="N81" s="5">
        <f t="shared" si="15"/>
        <v>11.101333333333001</v>
      </c>
      <c r="O81" s="5">
        <f t="shared" si="13"/>
        <v>-17.025573999999999</v>
      </c>
    </row>
    <row r="82" spans="2:15" x14ac:dyDescent="0.25">
      <c r="B82">
        <v>8211833333.3332996</v>
      </c>
      <c r="C82">
        <v>-46.148518000000003</v>
      </c>
      <c r="D82">
        <v>-38.963614999999997</v>
      </c>
      <c r="F82" s="5">
        <f t="shared" si="14"/>
        <v>11.157500000000001</v>
      </c>
      <c r="G82" s="5">
        <f t="shared" si="12"/>
        <v>-16.41394</v>
      </c>
      <c r="J82">
        <v>8211833333.3332996</v>
      </c>
      <c r="K82">
        <v>-66.229316999999995</v>
      </c>
      <c r="L82">
        <v>-57.880496999999998</v>
      </c>
      <c r="N82" s="5">
        <f t="shared" si="15"/>
        <v>11.157500000000001</v>
      </c>
      <c r="O82" s="5">
        <f t="shared" si="13"/>
        <v>-17.878299999999999</v>
      </c>
    </row>
    <row r="83" spans="2:15" x14ac:dyDescent="0.25">
      <c r="B83">
        <v>8434666666.6667004</v>
      </c>
      <c r="C83">
        <v>-44.984093000000001</v>
      </c>
      <c r="D83">
        <v>-37.958454000000003</v>
      </c>
      <c r="F83" s="5">
        <f t="shared" si="14"/>
        <v>11.213666666667001</v>
      </c>
      <c r="G83" s="5">
        <f t="shared" si="12"/>
        <v>-15.894114</v>
      </c>
      <c r="J83">
        <v>8434666666.6667004</v>
      </c>
      <c r="K83">
        <v>-67.483947999999998</v>
      </c>
      <c r="L83">
        <v>-58.946472</v>
      </c>
      <c r="N83" s="5">
        <f t="shared" si="15"/>
        <v>11.213666666667001</v>
      </c>
      <c r="O83" s="5">
        <f t="shared" si="13"/>
        <v>-18.235258000000002</v>
      </c>
    </row>
    <row r="84" spans="2:15" x14ac:dyDescent="0.25">
      <c r="B84">
        <v>8657500000</v>
      </c>
      <c r="C84">
        <v>-45.529677999999997</v>
      </c>
      <c r="D84">
        <v>-38.533577000000001</v>
      </c>
      <c r="F84" s="5">
        <f t="shared" si="14"/>
        <v>11.269833333333001</v>
      </c>
      <c r="G84" s="5">
        <f t="shared" si="12"/>
        <v>-17.175653000000001</v>
      </c>
      <c r="J84">
        <v>8657500000</v>
      </c>
      <c r="K84">
        <v>-66.145736999999997</v>
      </c>
      <c r="L84">
        <v>-57.591639999999998</v>
      </c>
      <c r="N84" s="5">
        <f t="shared" si="15"/>
        <v>11.269833333333001</v>
      </c>
      <c r="O84" s="5">
        <f t="shared" si="13"/>
        <v>-18.638867999999999</v>
      </c>
    </row>
    <row r="85" spans="2:15" x14ac:dyDescent="0.25">
      <c r="B85">
        <v>8880333333.3332996</v>
      </c>
      <c r="C85">
        <v>-45.040317999999999</v>
      </c>
      <c r="D85">
        <v>-38.152264000000002</v>
      </c>
      <c r="F85" s="5">
        <f t="shared" si="14"/>
        <v>11.326000000000001</v>
      </c>
      <c r="G85" s="5">
        <f t="shared" si="12"/>
        <v>-17.451301999999998</v>
      </c>
      <c r="J85">
        <v>8880333333.3332996</v>
      </c>
      <c r="K85">
        <v>-69.143485999999996</v>
      </c>
      <c r="L85">
        <v>-60.888877999999998</v>
      </c>
      <c r="N85" s="5">
        <f t="shared" si="15"/>
        <v>11.326000000000001</v>
      </c>
      <c r="O85" s="5">
        <f t="shared" si="13"/>
        <v>-17.281368000000001</v>
      </c>
    </row>
    <row r="86" spans="2:15" x14ac:dyDescent="0.25">
      <c r="B86">
        <v>9103166666.6667004</v>
      </c>
      <c r="C86">
        <v>-44.738377</v>
      </c>
      <c r="D86">
        <v>-37.737220999999998</v>
      </c>
      <c r="F86" s="5">
        <f t="shared" si="14"/>
        <v>11.382166666667</v>
      </c>
      <c r="G86" s="5">
        <f t="shared" si="12"/>
        <v>-16.355843</v>
      </c>
      <c r="J86">
        <v>9103166666.6667004</v>
      </c>
      <c r="K86">
        <v>-68.024651000000006</v>
      </c>
      <c r="L86">
        <v>-59.822097999999997</v>
      </c>
      <c r="N86" s="5">
        <f t="shared" si="15"/>
        <v>11.382166666667</v>
      </c>
      <c r="O86" s="5">
        <f t="shared" si="13"/>
        <v>-17.548859</v>
      </c>
    </row>
    <row r="87" spans="2:15" x14ac:dyDescent="0.25">
      <c r="B87">
        <v>9326000000</v>
      </c>
      <c r="C87">
        <v>-44.963009</v>
      </c>
      <c r="D87">
        <v>-37.880623</v>
      </c>
      <c r="F87" s="5">
        <f t="shared" si="14"/>
        <v>11.438333333333</v>
      </c>
      <c r="G87" s="5">
        <f t="shared" si="12"/>
        <v>-16.318242999999999</v>
      </c>
      <c r="J87">
        <v>9326000000</v>
      </c>
      <c r="K87">
        <v>-62.544944999999998</v>
      </c>
      <c r="L87">
        <v>-54.166584</v>
      </c>
      <c r="N87" s="5">
        <f t="shared" si="15"/>
        <v>11.438333333333</v>
      </c>
      <c r="O87" s="5">
        <f t="shared" si="13"/>
        <v>-17.480077999999999</v>
      </c>
    </row>
    <row r="88" spans="2:15" x14ac:dyDescent="0.25">
      <c r="B88">
        <v>9548833333.3332996</v>
      </c>
      <c r="C88">
        <v>-43.684958999999999</v>
      </c>
      <c r="D88">
        <v>-36.618651999999997</v>
      </c>
      <c r="F88" s="5">
        <f t="shared" si="14"/>
        <v>11.4945</v>
      </c>
      <c r="G88" s="5">
        <f t="shared" si="12"/>
        <v>-17.094145000000001</v>
      </c>
      <c r="J88">
        <v>9548833333.3332996</v>
      </c>
      <c r="K88">
        <v>-58.397933999999999</v>
      </c>
      <c r="L88">
        <v>-49.856147999999997</v>
      </c>
      <c r="N88" s="5">
        <f t="shared" si="15"/>
        <v>11.4945</v>
      </c>
      <c r="O88" s="5">
        <f t="shared" si="13"/>
        <v>-16.889696000000001</v>
      </c>
    </row>
    <row r="89" spans="2:15" x14ac:dyDescent="0.25">
      <c r="B89">
        <v>9771666666.6667004</v>
      </c>
      <c r="C89">
        <v>-43.279738999999999</v>
      </c>
      <c r="D89">
        <v>-36.162951999999997</v>
      </c>
      <c r="F89" s="5">
        <f t="shared" si="14"/>
        <v>11.550666666667</v>
      </c>
      <c r="G89" s="5">
        <f t="shared" si="12"/>
        <v>-16.234627</v>
      </c>
      <c r="J89">
        <v>9771666666.6667004</v>
      </c>
      <c r="K89">
        <v>-56.712150999999999</v>
      </c>
      <c r="L89">
        <v>-47.773727000000001</v>
      </c>
      <c r="N89" s="5">
        <f t="shared" si="15"/>
        <v>11.550666666667</v>
      </c>
      <c r="O89" s="5">
        <f t="shared" si="13"/>
        <v>-16.683928000000002</v>
      </c>
    </row>
    <row r="90" spans="2:15" x14ac:dyDescent="0.25">
      <c r="B90">
        <v>9994500000</v>
      </c>
      <c r="C90">
        <v>-42.368789999999997</v>
      </c>
      <c r="D90">
        <v>-35.018242000000001</v>
      </c>
      <c r="F90" s="5">
        <f t="shared" si="14"/>
        <v>11.606833333333</v>
      </c>
      <c r="G90" s="5">
        <f t="shared" si="12"/>
        <v>-15.756968000000001</v>
      </c>
      <c r="J90">
        <v>9994500000</v>
      </c>
      <c r="K90">
        <v>-54.249690999999999</v>
      </c>
      <c r="L90">
        <v>-44.94482</v>
      </c>
      <c r="N90" s="5">
        <f t="shared" si="15"/>
        <v>11.606833333333</v>
      </c>
      <c r="O90" s="5">
        <f t="shared" si="13"/>
        <v>-16.530370999999999</v>
      </c>
    </row>
    <row r="91" spans="2:15" x14ac:dyDescent="0.25">
      <c r="B91">
        <v>10217333333.333</v>
      </c>
      <c r="C91">
        <v>-42.530766</v>
      </c>
      <c r="D91">
        <v>-35.079048</v>
      </c>
      <c r="F91" s="5">
        <f t="shared" si="14"/>
        <v>11.663</v>
      </c>
      <c r="G91" s="5">
        <f t="shared" si="12"/>
        <v>-16.623678000000002</v>
      </c>
      <c r="J91">
        <v>10217333333.333</v>
      </c>
      <c r="K91">
        <v>-52.642574000000003</v>
      </c>
      <c r="L91">
        <v>-43.119568000000001</v>
      </c>
      <c r="N91" s="5">
        <f t="shared" si="15"/>
        <v>11.663</v>
      </c>
      <c r="O91" s="5">
        <f t="shared" si="13"/>
        <v>-16.734995000000001</v>
      </c>
    </row>
    <row r="92" spans="2:15" x14ac:dyDescent="0.25">
      <c r="B92">
        <v>10440166666.667</v>
      </c>
      <c r="C92">
        <v>-41.257465000000003</v>
      </c>
      <c r="D92">
        <v>-33.806969000000002</v>
      </c>
      <c r="F92" s="5">
        <f t="shared" si="14"/>
        <v>11.719166666667</v>
      </c>
      <c r="G92" s="5">
        <f t="shared" si="12"/>
        <v>-16.613064000000001</v>
      </c>
      <c r="J92">
        <v>10440166666.667</v>
      </c>
      <c r="K92">
        <v>-51.061610999999999</v>
      </c>
      <c r="L92">
        <v>-41.460349999999998</v>
      </c>
      <c r="N92" s="5">
        <f t="shared" si="15"/>
        <v>11.719166666667</v>
      </c>
      <c r="O92" s="5">
        <f t="shared" si="13"/>
        <v>-15.911633</v>
      </c>
    </row>
    <row r="93" spans="2:15" x14ac:dyDescent="0.25">
      <c r="B93">
        <v>10663000000</v>
      </c>
      <c r="C93">
        <v>-43.538165999999997</v>
      </c>
      <c r="D93">
        <v>-35.736843</v>
      </c>
      <c r="F93" s="5">
        <f t="shared" si="14"/>
        <v>11.775333333333</v>
      </c>
      <c r="G93" s="5">
        <f t="shared" si="12"/>
        <v>-15.752481</v>
      </c>
      <c r="J93">
        <v>10663000000</v>
      </c>
      <c r="K93">
        <v>-50.184387000000001</v>
      </c>
      <c r="L93">
        <v>-40.537765999999998</v>
      </c>
      <c r="N93" s="5">
        <f t="shared" si="15"/>
        <v>11.775333333333</v>
      </c>
      <c r="O93" s="5">
        <f t="shared" si="13"/>
        <v>-16.478224000000001</v>
      </c>
    </row>
    <row r="94" spans="2:15" x14ac:dyDescent="0.25">
      <c r="B94">
        <v>10885833333.333</v>
      </c>
      <c r="C94">
        <v>-43.029018000000001</v>
      </c>
      <c r="D94">
        <v>-35.248272</v>
      </c>
      <c r="F94" s="5">
        <f t="shared" si="14"/>
        <v>11.8315</v>
      </c>
      <c r="G94" s="5">
        <f t="shared" si="12"/>
        <v>-15.427524999999999</v>
      </c>
      <c r="J94">
        <v>10885833333.333</v>
      </c>
      <c r="K94">
        <v>-49.314422999999998</v>
      </c>
      <c r="L94">
        <v>-39.600735</v>
      </c>
      <c r="N94" s="5">
        <f t="shared" si="15"/>
        <v>11.8315</v>
      </c>
      <c r="O94" s="5">
        <f t="shared" si="13"/>
        <v>-16.451370000000001</v>
      </c>
    </row>
    <row r="95" spans="2:15" x14ac:dyDescent="0.25">
      <c r="B95">
        <v>11108666666.667</v>
      </c>
      <c r="C95">
        <v>-43.642612</v>
      </c>
      <c r="D95">
        <v>-35.889598999999997</v>
      </c>
      <c r="F95" s="5">
        <f t="shared" si="14"/>
        <v>11.887666666667</v>
      </c>
      <c r="G95" s="5">
        <f t="shared" si="12"/>
        <v>-16.316528000000002</v>
      </c>
      <c r="J95">
        <v>11108666666.667</v>
      </c>
      <c r="K95">
        <v>-48.639671</v>
      </c>
      <c r="L95">
        <v>-38.978400999999998</v>
      </c>
      <c r="N95" s="5">
        <f t="shared" si="15"/>
        <v>11.887666666667</v>
      </c>
      <c r="O95" s="5">
        <f t="shared" si="13"/>
        <v>-17.050374999999999</v>
      </c>
    </row>
    <row r="96" spans="2:15" x14ac:dyDescent="0.25">
      <c r="B96">
        <v>11331500000</v>
      </c>
      <c r="C96">
        <v>-43.997044000000002</v>
      </c>
      <c r="D96">
        <v>-36.136971000000003</v>
      </c>
      <c r="F96" s="5">
        <f t="shared" si="14"/>
        <v>11.943833333333</v>
      </c>
      <c r="G96" s="5">
        <f t="shared" si="12"/>
        <v>-16.267354999999998</v>
      </c>
      <c r="J96">
        <v>11331500000</v>
      </c>
      <c r="K96">
        <v>-49.026836000000003</v>
      </c>
      <c r="L96">
        <v>-39.495049000000002</v>
      </c>
      <c r="N96" s="5">
        <f t="shared" si="15"/>
        <v>11.943833333333</v>
      </c>
      <c r="O96" s="5">
        <f t="shared" si="13"/>
        <v>-16.517461999999998</v>
      </c>
    </row>
    <row r="97" spans="2:16" x14ac:dyDescent="0.25">
      <c r="B97">
        <v>11554333333.333</v>
      </c>
      <c r="C97">
        <v>-42.53199</v>
      </c>
      <c r="D97">
        <v>-34.626812000000001</v>
      </c>
      <c r="F97" s="5">
        <f t="shared" si="14"/>
        <v>12</v>
      </c>
      <c r="G97" s="5">
        <f t="shared" si="12"/>
        <v>-15.188468</v>
      </c>
      <c r="J97">
        <v>11554333333.333</v>
      </c>
      <c r="K97">
        <v>-49.273398999999998</v>
      </c>
      <c r="L97">
        <v>-39.713771999999999</v>
      </c>
      <c r="N97" s="5">
        <f t="shared" si="15"/>
        <v>12</v>
      </c>
      <c r="O97" s="5">
        <f t="shared" si="13"/>
        <v>-16.183214</v>
      </c>
    </row>
    <row r="98" spans="2:16" x14ac:dyDescent="0.25">
      <c r="B98">
        <v>11777166666.667</v>
      </c>
      <c r="C98">
        <v>-41.546951</v>
      </c>
      <c r="D98">
        <v>-33.631210000000003</v>
      </c>
      <c r="F98" s="5" t="s">
        <v>25</v>
      </c>
      <c r="J98">
        <v>11777166666.667</v>
      </c>
      <c r="K98">
        <v>-49.60078</v>
      </c>
      <c r="L98">
        <v>-40.083874000000002</v>
      </c>
      <c r="N98" s="5" t="s">
        <v>25</v>
      </c>
    </row>
    <row r="99" spans="2:16" x14ac:dyDescent="0.25">
      <c r="B99">
        <v>12000000000</v>
      </c>
      <c r="C99">
        <v>-39.483868000000001</v>
      </c>
      <c r="D99">
        <v>-31.302204</v>
      </c>
      <c r="J99">
        <v>12000000000</v>
      </c>
      <c r="K99">
        <v>-49.214404999999999</v>
      </c>
      <c r="L99">
        <v>-39.477637999999999</v>
      </c>
    </row>
    <row r="100" spans="2:16" x14ac:dyDescent="0.25">
      <c r="B100" t="s">
        <v>25</v>
      </c>
      <c r="J100" t="s">
        <v>25</v>
      </c>
    </row>
    <row r="101" spans="2:16" x14ac:dyDescent="0.25">
      <c r="F101" s="5" t="s">
        <v>31</v>
      </c>
      <c r="N101" s="5" t="s">
        <v>31</v>
      </c>
    </row>
    <row r="102" spans="2:16" ht="15.75" x14ac:dyDescent="0.25">
      <c r="F102" s="5" t="s">
        <v>21</v>
      </c>
      <c r="G102" s="5" t="str">
        <f t="shared" ref="G102:G121" si="16">D128</f>
        <v>2Rx1L dBc Log Mag(dB)</v>
      </c>
      <c r="H102" s="28">
        <v>2</v>
      </c>
      <c r="N102" s="5" t="s">
        <v>21</v>
      </c>
      <c r="O102" s="5" t="str">
        <f t="shared" ref="O102:O121" si="17">L128</f>
        <v>2Rx1L dBc Log Mag(dB)</v>
      </c>
      <c r="P102" s="28">
        <v>2</v>
      </c>
    </row>
    <row r="103" spans="2:16" ht="15.75" x14ac:dyDescent="0.25">
      <c r="B103" t="s">
        <v>30</v>
      </c>
      <c r="F103" s="5">
        <f t="shared" ref="F103:F121" si="18">B129/1000000000</f>
        <v>3</v>
      </c>
      <c r="G103" s="5">
        <f t="shared" si="16"/>
        <v>-55.068984999999998</v>
      </c>
      <c r="H103" s="29">
        <f>ABS(AVERAGE(G103:G121)-(H102-1)*5)</f>
        <v>62.485979000000007</v>
      </c>
      <c r="J103" t="s">
        <v>30</v>
      </c>
      <c r="N103" s="5">
        <f t="shared" ref="N103:N121" si="19">J129/1000000000</f>
        <v>3</v>
      </c>
      <c r="O103" s="5">
        <f t="shared" si="17"/>
        <v>-57.430140999999999</v>
      </c>
      <c r="P103" s="29">
        <f>ABS(AVERAGE(O103:O121)-(P102-1)*5)</f>
        <v>53.214448157894736</v>
      </c>
    </row>
    <row r="104" spans="2:16" x14ac:dyDescent="0.25">
      <c r="B104" t="s">
        <v>21</v>
      </c>
      <c r="C104" t="s">
        <v>145</v>
      </c>
      <c r="D104" t="s">
        <v>40</v>
      </c>
      <c r="F104" s="5">
        <f t="shared" si="18"/>
        <v>3.1641388888888997</v>
      </c>
      <c r="G104" s="5">
        <f t="shared" si="16"/>
        <v>-64.332497000000004</v>
      </c>
      <c r="J104" t="s">
        <v>21</v>
      </c>
      <c r="K104" t="s">
        <v>145</v>
      </c>
      <c r="L104" t="s">
        <v>40</v>
      </c>
      <c r="N104" s="5">
        <f t="shared" si="19"/>
        <v>3.1641388888888997</v>
      </c>
      <c r="O104" s="5">
        <f t="shared" si="17"/>
        <v>-54.159111000000003</v>
      </c>
    </row>
    <row r="105" spans="2:16" x14ac:dyDescent="0.25">
      <c r="B105">
        <v>10989000000</v>
      </c>
      <c r="C105">
        <v>-22.937716000000002</v>
      </c>
      <c r="D105">
        <v>-16.088066000000001</v>
      </c>
      <c r="F105" s="5">
        <f t="shared" si="18"/>
        <v>3.3282777777777999</v>
      </c>
      <c r="G105" s="5">
        <f t="shared" si="16"/>
        <v>-64.972504000000001</v>
      </c>
      <c r="J105">
        <v>10989000000</v>
      </c>
      <c r="K105">
        <v>-26.599501</v>
      </c>
      <c r="L105">
        <v>-19.254908</v>
      </c>
      <c r="N105" s="5">
        <f t="shared" si="19"/>
        <v>3.3282777777777999</v>
      </c>
      <c r="O105" s="5">
        <f t="shared" si="17"/>
        <v>-47.791130000000003</v>
      </c>
    </row>
    <row r="106" spans="2:16" x14ac:dyDescent="0.25">
      <c r="B106">
        <v>11045166666.667</v>
      </c>
      <c r="C106">
        <v>-24.118628000000001</v>
      </c>
      <c r="D106">
        <v>-16.933723000000001</v>
      </c>
      <c r="F106" s="5">
        <f t="shared" si="18"/>
        <v>3.4924166666667</v>
      </c>
      <c r="G106" s="5">
        <f t="shared" si="16"/>
        <v>-59.032634999999999</v>
      </c>
      <c r="J106">
        <v>11045166666.667</v>
      </c>
      <c r="K106">
        <v>-26.547194000000001</v>
      </c>
      <c r="L106">
        <v>-18.198370000000001</v>
      </c>
      <c r="N106" s="5">
        <f t="shared" si="19"/>
        <v>3.4924166666667</v>
      </c>
      <c r="O106" s="5">
        <f t="shared" si="17"/>
        <v>-52.248100000000001</v>
      </c>
    </row>
    <row r="107" spans="2:16" x14ac:dyDescent="0.25">
      <c r="B107">
        <v>11101333333.333</v>
      </c>
      <c r="C107">
        <v>-24.436304</v>
      </c>
      <c r="D107">
        <v>-17.410667</v>
      </c>
      <c r="F107" s="5">
        <f t="shared" si="18"/>
        <v>3.6565555555556002</v>
      </c>
      <c r="G107" s="5">
        <f t="shared" si="16"/>
        <v>-57.12677</v>
      </c>
      <c r="J107">
        <v>11101333333.333</v>
      </c>
      <c r="K107">
        <v>-25.563048999999999</v>
      </c>
      <c r="L107">
        <v>-17.025573999999999</v>
      </c>
      <c r="N107" s="5">
        <f t="shared" si="19"/>
        <v>3.6565555555556002</v>
      </c>
      <c r="O107" s="5">
        <f t="shared" si="17"/>
        <v>-47.184544000000002</v>
      </c>
    </row>
    <row r="108" spans="2:16" x14ac:dyDescent="0.25">
      <c r="B108">
        <v>11157500000</v>
      </c>
      <c r="C108">
        <v>-23.410039999999999</v>
      </c>
      <c r="D108">
        <v>-16.41394</v>
      </c>
      <c r="F108" s="5">
        <f t="shared" si="18"/>
        <v>3.8206944444444</v>
      </c>
      <c r="G108" s="5">
        <f t="shared" si="16"/>
        <v>-71.606971999999999</v>
      </c>
      <c r="J108">
        <v>11157500000</v>
      </c>
      <c r="K108">
        <v>-26.432396000000001</v>
      </c>
      <c r="L108">
        <v>-17.878299999999999</v>
      </c>
      <c r="N108" s="5">
        <f t="shared" si="19"/>
        <v>3.8206944444444</v>
      </c>
      <c r="O108" s="5">
        <f t="shared" si="17"/>
        <v>-47.766941000000003</v>
      </c>
    </row>
    <row r="109" spans="2:16" x14ac:dyDescent="0.25">
      <c r="B109">
        <v>11213666666.667</v>
      </c>
      <c r="C109">
        <v>-22.782167000000001</v>
      </c>
      <c r="D109">
        <v>-15.894114</v>
      </c>
      <c r="F109" s="5">
        <f t="shared" si="18"/>
        <v>3.9848333333333001</v>
      </c>
      <c r="G109" s="5">
        <f t="shared" si="16"/>
        <v>-62.009234999999997</v>
      </c>
      <c r="J109">
        <v>11213666666.667</v>
      </c>
      <c r="K109">
        <v>-26.48987</v>
      </c>
      <c r="L109">
        <v>-18.235258000000002</v>
      </c>
      <c r="N109" s="5">
        <f t="shared" si="19"/>
        <v>3.9848333333333001</v>
      </c>
      <c r="O109" s="5">
        <f t="shared" si="17"/>
        <v>-51.633071999999999</v>
      </c>
    </row>
    <row r="110" spans="2:16" x14ac:dyDescent="0.25">
      <c r="B110">
        <v>11269833333.333</v>
      </c>
      <c r="C110">
        <v>-24.176808999999999</v>
      </c>
      <c r="D110">
        <v>-17.175653000000001</v>
      </c>
      <c r="F110" s="5">
        <f t="shared" si="18"/>
        <v>4.1489722222222003</v>
      </c>
      <c r="G110" s="5">
        <f t="shared" si="16"/>
        <v>-55.508606</v>
      </c>
      <c r="J110">
        <v>11269833333.333</v>
      </c>
      <c r="K110">
        <v>-26.841422999999999</v>
      </c>
      <c r="L110">
        <v>-18.638867999999999</v>
      </c>
      <c r="N110" s="5">
        <f t="shared" si="19"/>
        <v>4.1489722222222003</v>
      </c>
      <c r="O110" s="5">
        <f t="shared" si="17"/>
        <v>-48.093060000000001</v>
      </c>
    </row>
    <row r="111" spans="2:16" x14ac:dyDescent="0.25">
      <c r="B111">
        <v>11326000000</v>
      </c>
      <c r="C111">
        <v>-24.533688000000001</v>
      </c>
      <c r="D111">
        <v>-17.451301999999998</v>
      </c>
      <c r="F111" s="5">
        <f t="shared" si="18"/>
        <v>4.3131111111111</v>
      </c>
      <c r="G111" s="5">
        <f t="shared" si="16"/>
        <v>-51.321159000000002</v>
      </c>
      <c r="J111">
        <v>11326000000</v>
      </c>
      <c r="K111">
        <v>-25.659728999999999</v>
      </c>
      <c r="L111">
        <v>-17.281368000000001</v>
      </c>
      <c r="N111" s="5">
        <f t="shared" si="19"/>
        <v>4.3131111111111</v>
      </c>
      <c r="O111" s="5">
        <f t="shared" si="17"/>
        <v>-47.466479999999997</v>
      </c>
    </row>
    <row r="112" spans="2:16" x14ac:dyDescent="0.25">
      <c r="B112">
        <v>11382166666.667</v>
      </c>
      <c r="C112">
        <v>-23.422148</v>
      </c>
      <c r="D112">
        <v>-16.355843</v>
      </c>
      <c r="F112" s="5">
        <f t="shared" si="18"/>
        <v>4.4772499999999997</v>
      </c>
      <c r="G112" s="5">
        <f t="shared" si="16"/>
        <v>-49.040233999999998</v>
      </c>
      <c r="J112">
        <v>11382166666.667</v>
      </c>
      <c r="K112">
        <v>-26.090643</v>
      </c>
      <c r="L112">
        <v>-17.548859</v>
      </c>
      <c r="N112" s="5">
        <f t="shared" si="19"/>
        <v>4.4772499999999997</v>
      </c>
      <c r="O112" s="5">
        <f t="shared" si="17"/>
        <v>-44.895930999999997</v>
      </c>
    </row>
    <row r="113" spans="2:16" x14ac:dyDescent="0.25">
      <c r="B113">
        <v>11438333333.333</v>
      </c>
      <c r="C113">
        <v>-23.435032</v>
      </c>
      <c r="D113">
        <v>-16.318242999999999</v>
      </c>
      <c r="F113" s="5">
        <f t="shared" si="18"/>
        <v>4.6413888888888994</v>
      </c>
      <c r="G113" s="5">
        <f t="shared" si="16"/>
        <v>-52.784126000000001</v>
      </c>
      <c r="J113">
        <v>11438333333.333</v>
      </c>
      <c r="K113">
        <v>-26.418500999999999</v>
      </c>
      <c r="L113">
        <v>-17.480077999999999</v>
      </c>
      <c r="N113" s="5">
        <f t="shared" si="19"/>
        <v>4.6413888888888994</v>
      </c>
      <c r="O113" s="5">
        <f t="shared" si="17"/>
        <v>-47.807158999999999</v>
      </c>
    </row>
    <row r="114" spans="2:16" x14ac:dyDescent="0.25">
      <c r="B114">
        <v>11494500000</v>
      </c>
      <c r="C114">
        <v>-24.444693000000001</v>
      </c>
      <c r="D114">
        <v>-17.094145000000001</v>
      </c>
      <c r="F114" s="5">
        <f t="shared" si="18"/>
        <v>4.8055277777778</v>
      </c>
      <c r="G114" s="5">
        <f t="shared" si="16"/>
        <v>-53.619450000000001</v>
      </c>
      <c r="J114">
        <v>11494500000</v>
      </c>
      <c r="K114">
        <v>-26.194569000000001</v>
      </c>
      <c r="L114">
        <v>-16.889696000000001</v>
      </c>
      <c r="N114" s="5">
        <f t="shared" si="19"/>
        <v>4.8055277777778</v>
      </c>
      <c r="O114" s="5">
        <f t="shared" si="17"/>
        <v>-48.464371</v>
      </c>
    </row>
    <row r="115" spans="2:16" x14ac:dyDescent="0.25">
      <c r="B115">
        <v>11550666666.667</v>
      </c>
      <c r="C115">
        <v>-23.686346</v>
      </c>
      <c r="D115">
        <v>-16.234627</v>
      </c>
      <c r="F115" s="5">
        <f t="shared" si="18"/>
        <v>4.9696666666667006</v>
      </c>
      <c r="G115" s="5">
        <f t="shared" si="16"/>
        <v>-58.083637000000003</v>
      </c>
      <c r="J115">
        <v>11550666666.667</v>
      </c>
      <c r="K115">
        <v>-26.206934</v>
      </c>
      <c r="L115">
        <v>-16.683928000000002</v>
      </c>
      <c r="N115" s="5">
        <f t="shared" si="19"/>
        <v>4.9696666666667006</v>
      </c>
      <c r="O115" s="5">
        <f t="shared" si="17"/>
        <v>-46.153357999999997</v>
      </c>
    </row>
    <row r="116" spans="2:16" x14ac:dyDescent="0.25">
      <c r="B116">
        <v>11606833333.333</v>
      </c>
      <c r="C116">
        <v>-23.207464000000002</v>
      </c>
      <c r="D116">
        <v>-15.756968000000001</v>
      </c>
      <c r="F116" s="5">
        <f t="shared" si="18"/>
        <v>5.1338055555556004</v>
      </c>
      <c r="G116" s="5">
        <f t="shared" si="16"/>
        <v>-58.545566999999998</v>
      </c>
      <c r="J116">
        <v>11606833333.333</v>
      </c>
      <c r="K116">
        <v>-26.131632</v>
      </c>
      <c r="L116">
        <v>-16.530370999999999</v>
      </c>
      <c r="N116" s="5">
        <f t="shared" si="19"/>
        <v>5.1338055555556004</v>
      </c>
      <c r="O116" s="5">
        <f t="shared" si="17"/>
        <v>-45.277045999999999</v>
      </c>
    </row>
    <row r="117" spans="2:16" x14ac:dyDescent="0.25">
      <c r="B117">
        <v>11663000000</v>
      </c>
      <c r="C117">
        <v>-24.425001000000002</v>
      </c>
      <c r="D117">
        <v>-16.623678000000002</v>
      </c>
      <c r="F117" s="5">
        <f t="shared" si="18"/>
        <v>5.2979444444443997</v>
      </c>
      <c r="G117" s="5">
        <f t="shared" si="16"/>
        <v>-60.276161000000002</v>
      </c>
      <c r="J117">
        <v>11663000000</v>
      </c>
      <c r="K117">
        <v>-26.381616999999999</v>
      </c>
      <c r="L117">
        <v>-16.734995000000001</v>
      </c>
      <c r="N117" s="5">
        <f t="shared" si="19"/>
        <v>5.2979444444443997</v>
      </c>
      <c r="O117" s="5">
        <f t="shared" si="17"/>
        <v>-45.341427000000003</v>
      </c>
    </row>
    <row r="118" spans="2:16" x14ac:dyDescent="0.25">
      <c r="B118">
        <v>11719166666.667</v>
      </c>
      <c r="C118">
        <v>-24.393809999999998</v>
      </c>
      <c r="D118">
        <v>-16.613064000000001</v>
      </c>
      <c r="F118" s="5">
        <f t="shared" si="18"/>
        <v>5.4620833333332994</v>
      </c>
      <c r="G118" s="5">
        <f t="shared" si="16"/>
        <v>-59.699286999999998</v>
      </c>
      <c r="J118">
        <v>11719166666.667</v>
      </c>
      <c r="K118">
        <v>-25.625322000000001</v>
      </c>
      <c r="L118">
        <v>-15.911633</v>
      </c>
      <c r="N118" s="5">
        <f t="shared" si="19"/>
        <v>5.4620833333332994</v>
      </c>
      <c r="O118" s="5">
        <f t="shared" si="17"/>
        <v>-48.867870000000003</v>
      </c>
    </row>
    <row r="119" spans="2:16" x14ac:dyDescent="0.25">
      <c r="B119">
        <v>11775333333.333</v>
      </c>
      <c r="C119">
        <v>-23.505493000000001</v>
      </c>
      <c r="D119">
        <v>-15.752481</v>
      </c>
      <c r="F119" s="5">
        <f t="shared" si="18"/>
        <v>5.6262222222222</v>
      </c>
      <c r="G119" s="5">
        <f t="shared" si="16"/>
        <v>-55.726489999999998</v>
      </c>
      <c r="J119">
        <v>11775333333.333</v>
      </c>
      <c r="K119">
        <v>-26.139498</v>
      </c>
      <c r="L119">
        <v>-16.478224000000001</v>
      </c>
      <c r="N119" s="5">
        <f t="shared" si="19"/>
        <v>5.6262222222222</v>
      </c>
      <c r="O119" s="5">
        <f t="shared" si="17"/>
        <v>-50.285426999999999</v>
      </c>
    </row>
    <row r="120" spans="2:16" x14ac:dyDescent="0.25">
      <c r="B120">
        <v>11831500000</v>
      </c>
      <c r="C120">
        <v>-23.287597999999999</v>
      </c>
      <c r="D120">
        <v>-15.427524999999999</v>
      </c>
      <c r="F120" s="5">
        <f t="shared" si="18"/>
        <v>5.7903611111111006</v>
      </c>
      <c r="G120" s="5">
        <f t="shared" si="16"/>
        <v>-54.740561999999997</v>
      </c>
      <c r="J120">
        <v>11831500000</v>
      </c>
      <c r="K120">
        <v>-25.983156000000001</v>
      </c>
      <c r="L120">
        <v>-16.451370000000001</v>
      </c>
      <c r="N120" s="5">
        <f t="shared" si="19"/>
        <v>5.7903611111111006</v>
      </c>
      <c r="O120" s="5">
        <f t="shared" si="17"/>
        <v>-44.838889999999999</v>
      </c>
    </row>
    <row r="121" spans="2:16" x14ac:dyDescent="0.25">
      <c r="B121">
        <v>11887666666.667</v>
      </c>
      <c r="C121">
        <v>-24.221703999999999</v>
      </c>
      <c r="D121">
        <v>-16.316528000000002</v>
      </c>
      <c r="F121" s="5">
        <f t="shared" si="18"/>
        <v>5.9545000000000003</v>
      </c>
      <c r="G121" s="5">
        <f t="shared" si="16"/>
        <v>-48.738723999999998</v>
      </c>
      <c r="J121">
        <v>11887666666.667</v>
      </c>
      <c r="K121">
        <v>-26.610002999999999</v>
      </c>
      <c r="L121">
        <v>-17.050374999999999</v>
      </c>
      <c r="N121" s="5">
        <f t="shared" si="19"/>
        <v>5.9545000000000003</v>
      </c>
      <c r="O121" s="5">
        <f t="shared" si="17"/>
        <v>-40.370457000000002</v>
      </c>
    </row>
    <row r="122" spans="2:16" x14ac:dyDescent="0.25">
      <c r="B122">
        <v>11943833333.333</v>
      </c>
      <c r="C122">
        <v>-24.183091999999998</v>
      </c>
      <c r="D122">
        <v>-16.267354999999998</v>
      </c>
      <c r="F122" s="5" t="s">
        <v>25</v>
      </c>
      <c r="J122">
        <v>11943833333.333</v>
      </c>
      <c r="K122">
        <v>-26.034369999999999</v>
      </c>
      <c r="L122">
        <v>-16.517461999999998</v>
      </c>
      <c r="N122" s="5" t="s">
        <v>25</v>
      </c>
    </row>
    <row r="123" spans="2:16" x14ac:dyDescent="0.25">
      <c r="B123">
        <v>12000000000</v>
      </c>
      <c r="C123">
        <v>-23.370131000000001</v>
      </c>
      <c r="D123">
        <v>-15.188468</v>
      </c>
      <c r="J123">
        <v>12000000000</v>
      </c>
      <c r="K123">
        <v>-25.919981</v>
      </c>
      <c r="L123">
        <v>-16.183214</v>
      </c>
    </row>
    <row r="124" spans="2:16" x14ac:dyDescent="0.25">
      <c r="B124" t="s">
        <v>25</v>
      </c>
      <c r="J124" t="s">
        <v>25</v>
      </c>
    </row>
    <row r="125" spans="2:16" x14ac:dyDescent="0.25">
      <c r="F125" s="5" t="s">
        <v>42</v>
      </c>
      <c r="N125" s="5" t="s">
        <v>42</v>
      </c>
    </row>
    <row r="126" spans="2:16" ht="15.75" x14ac:dyDescent="0.25">
      <c r="F126" s="5" t="s">
        <v>21</v>
      </c>
      <c r="G126" s="5" t="str">
        <f t="shared" ref="G126:G145" si="20">D152</f>
        <v>2Rx2L dBc Log Mag(dB)</v>
      </c>
      <c r="H126" s="28">
        <v>2</v>
      </c>
      <c r="N126" s="5" t="s">
        <v>21</v>
      </c>
      <c r="O126" s="5" t="str">
        <f t="shared" ref="O126:O145" si="21">L152</f>
        <v>2Rx2L dBc Log Mag(dB)</v>
      </c>
      <c r="P126" s="28">
        <v>2</v>
      </c>
    </row>
    <row r="127" spans="2:16" ht="15.75" x14ac:dyDescent="0.25">
      <c r="B127" t="s">
        <v>31</v>
      </c>
      <c r="F127" s="5">
        <f t="shared" ref="F127:F145" si="22">B153/1000000000</f>
        <v>3</v>
      </c>
      <c r="G127" s="5">
        <f t="shared" si="20"/>
        <v>-62.758251000000001</v>
      </c>
      <c r="H127" s="29">
        <f>ABS(AVERAGE(G127:G145)-(H126-1)*5)</f>
        <v>68.538767894736822</v>
      </c>
      <c r="J127" t="s">
        <v>31</v>
      </c>
      <c r="N127" s="5">
        <f t="shared" ref="N127:N145" si="23">J153/1000000000</f>
        <v>3</v>
      </c>
      <c r="O127" s="5">
        <f t="shared" si="21"/>
        <v>-67.455635000000001</v>
      </c>
      <c r="P127" s="29">
        <f>ABS(AVERAGE(O127:O145)-(P126-1)*5)</f>
        <v>71.228231578947359</v>
      </c>
    </row>
    <row r="128" spans="2:16" x14ac:dyDescent="0.25">
      <c r="B128" t="s">
        <v>21</v>
      </c>
      <c r="C128" t="s">
        <v>146</v>
      </c>
      <c r="D128" t="s">
        <v>41</v>
      </c>
      <c r="F128" s="5">
        <f t="shared" si="22"/>
        <v>3.4974722222221999</v>
      </c>
      <c r="G128" s="5">
        <f t="shared" si="20"/>
        <v>-63.969569999999997</v>
      </c>
      <c r="J128" t="s">
        <v>21</v>
      </c>
      <c r="K128" t="s">
        <v>146</v>
      </c>
      <c r="L128" t="s">
        <v>41</v>
      </c>
      <c r="N128" s="5">
        <f t="shared" si="23"/>
        <v>3.4974722222221999</v>
      </c>
      <c r="O128" s="5">
        <f t="shared" si="21"/>
        <v>-75.190201000000002</v>
      </c>
    </row>
    <row r="129" spans="2:15" x14ac:dyDescent="0.25">
      <c r="B129">
        <v>3000000000</v>
      </c>
      <c r="C129">
        <v>-61.918635999999999</v>
      </c>
      <c r="D129">
        <v>-55.068984999999998</v>
      </c>
      <c r="F129" s="5">
        <f t="shared" si="22"/>
        <v>3.9949444444443998</v>
      </c>
      <c r="G129" s="5">
        <f t="shared" si="20"/>
        <v>-62.777866000000003</v>
      </c>
      <c r="J129">
        <v>3000000000</v>
      </c>
      <c r="K129">
        <v>-64.774733999999995</v>
      </c>
      <c r="L129">
        <v>-57.430140999999999</v>
      </c>
      <c r="N129" s="5">
        <f t="shared" si="23"/>
        <v>3.9949444444443998</v>
      </c>
      <c r="O129" s="5">
        <f t="shared" si="21"/>
        <v>-69.582886000000002</v>
      </c>
    </row>
    <row r="130" spans="2:15" x14ac:dyDescent="0.25">
      <c r="B130">
        <v>3164138888.8888998</v>
      </c>
      <c r="C130">
        <v>-71.517403000000002</v>
      </c>
      <c r="D130">
        <v>-64.332497000000004</v>
      </c>
      <c r="F130" s="5">
        <f t="shared" si="22"/>
        <v>4.4924166666667</v>
      </c>
      <c r="G130" s="5">
        <f t="shared" si="20"/>
        <v>-64.851692</v>
      </c>
      <c r="J130">
        <v>3164138888.8888998</v>
      </c>
      <c r="K130">
        <v>-62.507935000000003</v>
      </c>
      <c r="L130">
        <v>-54.159111000000003</v>
      </c>
      <c r="N130" s="5">
        <f t="shared" si="23"/>
        <v>4.4924166666667</v>
      </c>
      <c r="O130" s="5">
        <f t="shared" si="21"/>
        <v>-68.964577000000006</v>
      </c>
    </row>
    <row r="131" spans="2:15" x14ac:dyDescent="0.25">
      <c r="B131">
        <v>3328277777.7778001</v>
      </c>
      <c r="C131">
        <v>-71.998137999999997</v>
      </c>
      <c r="D131">
        <v>-64.972504000000001</v>
      </c>
      <c r="F131" s="5">
        <f t="shared" si="22"/>
        <v>4.9898888888888999</v>
      </c>
      <c r="G131" s="5">
        <f t="shared" si="20"/>
        <v>-68.089264</v>
      </c>
      <c r="J131">
        <v>3328277777.7778001</v>
      </c>
      <c r="K131">
        <v>-56.328606000000001</v>
      </c>
      <c r="L131">
        <v>-47.791130000000003</v>
      </c>
      <c r="N131" s="5">
        <f t="shared" si="23"/>
        <v>4.9898888888888999</v>
      </c>
      <c r="O131" s="5">
        <f t="shared" si="21"/>
        <v>-69.456344999999999</v>
      </c>
    </row>
    <row r="132" spans="2:15" x14ac:dyDescent="0.25">
      <c r="B132">
        <v>3492416666.6666999</v>
      </c>
      <c r="C132">
        <v>-66.028732000000005</v>
      </c>
      <c r="D132">
        <v>-59.032634999999999</v>
      </c>
      <c r="F132" s="5">
        <f t="shared" si="22"/>
        <v>5.4873611111110998</v>
      </c>
      <c r="G132" s="5">
        <f t="shared" si="20"/>
        <v>-65.119476000000006</v>
      </c>
      <c r="J132">
        <v>3492416666.6666999</v>
      </c>
      <c r="K132">
        <v>-60.802193000000003</v>
      </c>
      <c r="L132">
        <v>-52.248100000000001</v>
      </c>
      <c r="N132" s="5">
        <f t="shared" si="23"/>
        <v>5.4873611111110998</v>
      </c>
      <c r="O132" s="5">
        <f t="shared" si="21"/>
        <v>-71.490791000000002</v>
      </c>
    </row>
    <row r="133" spans="2:15" x14ac:dyDescent="0.25">
      <c r="B133">
        <v>3656555555.5556002</v>
      </c>
      <c r="C133">
        <v>-64.014824000000004</v>
      </c>
      <c r="D133">
        <v>-57.12677</v>
      </c>
      <c r="F133" s="5">
        <f t="shared" si="22"/>
        <v>5.9848333333332997</v>
      </c>
      <c r="G133" s="5">
        <f t="shared" si="20"/>
        <v>-68.023109000000005</v>
      </c>
      <c r="J133">
        <v>3656555555.5556002</v>
      </c>
      <c r="K133">
        <v>-55.439158999999997</v>
      </c>
      <c r="L133">
        <v>-47.184544000000002</v>
      </c>
      <c r="N133" s="5">
        <f t="shared" si="23"/>
        <v>5.9848333333332997</v>
      </c>
      <c r="O133" s="5">
        <f t="shared" si="21"/>
        <v>-67.239067000000006</v>
      </c>
    </row>
    <row r="134" spans="2:15" x14ac:dyDescent="0.25">
      <c r="B134">
        <v>3820694444.4443998</v>
      </c>
      <c r="C134">
        <v>-78.608124000000004</v>
      </c>
      <c r="D134">
        <v>-71.606971999999999</v>
      </c>
      <c r="F134" s="5">
        <f t="shared" si="22"/>
        <v>6.4823055555556</v>
      </c>
      <c r="G134" s="5">
        <f t="shared" si="20"/>
        <v>-61.636929000000002</v>
      </c>
      <c r="J134">
        <v>3820694444.4443998</v>
      </c>
      <c r="K134">
        <v>-55.969493999999997</v>
      </c>
      <c r="L134">
        <v>-47.766941000000003</v>
      </c>
      <c r="N134" s="5">
        <f t="shared" si="23"/>
        <v>6.4823055555556</v>
      </c>
      <c r="O134" s="5">
        <f t="shared" si="21"/>
        <v>-64.021361999999996</v>
      </c>
    </row>
    <row r="135" spans="2:15" x14ac:dyDescent="0.25">
      <c r="B135">
        <v>3984833333.3333001</v>
      </c>
      <c r="C135">
        <v>-69.091621000000004</v>
      </c>
      <c r="D135">
        <v>-62.009234999999997</v>
      </c>
      <c r="F135" s="5">
        <f t="shared" si="22"/>
        <v>6.9797777777777998</v>
      </c>
      <c r="G135" s="5">
        <f t="shared" si="20"/>
        <v>-61.141041000000001</v>
      </c>
      <c r="J135">
        <v>3984833333.3333001</v>
      </c>
      <c r="K135">
        <v>-60.011432999999997</v>
      </c>
      <c r="L135">
        <v>-51.633071999999999</v>
      </c>
      <c r="N135" s="5">
        <f t="shared" si="23"/>
        <v>6.9797777777777998</v>
      </c>
      <c r="O135" s="5">
        <f t="shared" si="21"/>
        <v>-66.900879000000003</v>
      </c>
    </row>
    <row r="136" spans="2:15" x14ac:dyDescent="0.25">
      <c r="B136">
        <v>4148972222.2221999</v>
      </c>
      <c r="C136">
        <v>-62.574913000000002</v>
      </c>
      <c r="D136">
        <v>-55.508606</v>
      </c>
      <c r="F136" s="5">
        <f t="shared" si="22"/>
        <v>7.4772499999999997</v>
      </c>
      <c r="G136" s="5">
        <f t="shared" si="20"/>
        <v>-60.460732</v>
      </c>
      <c r="J136">
        <v>4148972222.2221999</v>
      </c>
      <c r="K136">
        <v>-56.634841999999999</v>
      </c>
      <c r="L136">
        <v>-48.093060000000001</v>
      </c>
      <c r="N136" s="5">
        <f t="shared" si="23"/>
        <v>7.4772499999999997</v>
      </c>
      <c r="O136" s="5">
        <f t="shared" si="21"/>
        <v>-62.000388999999998</v>
      </c>
    </row>
    <row r="137" spans="2:15" x14ac:dyDescent="0.25">
      <c r="B137">
        <v>4313111111.1111002</v>
      </c>
      <c r="C137">
        <v>-58.437945999999997</v>
      </c>
      <c r="D137">
        <v>-51.321159000000002</v>
      </c>
      <c r="F137" s="5">
        <f t="shared" si="22"/>
        <v>7.9747222222222005</v>
      </c>
      <c r="G137" s="5">
        <f t="shared" si="20"/>
        <v>-63.322243</v>
      </c>
      <c r="J137">
        <v>4313111111.1111002</v>
      </c>
      <c r="K137">
        <v>-56.404902999999997</v>
      </c>
      <c r="L137">
        <v>-47.466479999999997</v>
      </c>
      <c r="N137" s="5">
        <f t="shared" si="23"/>
        <v>7.9747222222222005</v>
      </c>
      <c r="O137" s="5">
        <f t="shared" si="21"/>
        <v>-65.120452999999998</v>
      </c>
    </row>
    <row r="138" spans="2:15" x14ac:dyDescent="0.25">
      <c r="B138">
        <v>4477250000</v>
      </c>
      <c r="C138">
        <v>-56.390780999999997</v>
      </c>
      <c r="D138">
        <v>-49.040233999999998</v>
      </c>
      <c r="F138" s="5">
        <f t="shared" si="22"/>
        <v>8.4721944444443995</v>
      </c>
      <c r="G138" s="5">
        <f t="shared" si="20"/>
        <v>-66.523124999999993</v>
      </c>
      <c r="J138">
        <v>4477250000</v>
      </c>
      <c r="K138">
        <v>-54.200802000000003</v>
      </c>
      <c r="L138">
        <v>-44.895930999999997</v>
      </c>
      <c r="N138" s="5">
        <f t="shared" si="23"/>
        <v>8.4721944444443995</v>
      </c>
      <c r="O138" s="5">
        <f t="shared" si="21"/>
        <v>-64.860923999999997</v>
      </c>
    </row>
    <row r="139" spans="2:15" x14ac:dyDescent="0.25">
      <c r="B139">
        <v>4641388888.8888998</v>
      </c>
      <c r="C139">
        <v>-60.235847</v>
      </c>
      <c r="D139">
        <v>-52.784126000000001</v>
      </c>
      <c r="F139" s="5">
        <f t="shared" si="22"/>
        <v>8.9696666666667006</v>
      </c>
      <c r="G139" s="5">
        <f t="shared" si="20"/>
        <v>-61.634464000000001</v>
      </c>
      <c r="J139">
        <v>4641388888.8888998</v>
      </c>
      <c r="K139">
        <v>-57.330165999999998</v>
      </c>
      <c r="L139">
        <v>-47.807158999999999</v>
      </c>
      <c r="N139" s="5">
        <f t="shared" si="23"/>
        <v>8.9696666666667006</v>
      </c>
      <c r="O139" s="5">
        <f t="shared" si="21"/>
        <v>-66.834952999999999</v>
      </c>
    </row>
    <row r="140" spans="2:15" x14ac:dyDescent="0.25">
      <c r="B140">
        <v>4805527777.7777996</v>
      </c>
      <c r="C140">
        <v>-61.069946000000002</v>
      </c>
      <c r="D140">
        <v>-53.619450000000001</v>
      </c>
      <c r="F140" s="5">
        <f t="shared" si="22"/>
        <v>9.4671388888889005</v>
      </c>
      <c r="G140" s="5">
        <f t="shared" si="20"/>
        <v>-64.388565</v>
      </c>
      <c r="J140">
        <v>4805527777.7777996</v>
      </c>
      <c r="K140">
        <v>-58.065632000000001</v>
      </c>
      <c r="L140">
        <v>-48.464371</v>
      </c>
      <c r="N140" s="5">
        <f t="shared" si="23"/>
        <v>9.4671388888889005</v>
      </c>
      <c r="O140" s="5">
        <f t="shared" si="21"/>
        <v>-68.762146000000001</v>
      </c>
    </row>
    <row r="141" spans="2:15" x14ac:dyDescent="0.25">
      <c r="B141">
        <v>4969666666.6667004</v>
      </c>
      <c r="C141">
        <v>-65.884956000000003</v>
      </c>
      <c r="D141">
        <v>-58.083637000000003</v>
      </c>
      <c r="F141" s="5">
        <f t="shared" si="22"/>
        <v>9.9646111111110987</v>
      </c>
      <c r="G141" s="5">
        <f t="shared" si="20"/>
        <v>-63.369929999999997</v>
      </c>
      <c r="J141">
        <v>4969666666.6667004</v>
      </c>
      <c r="K141">
        <v>-55.799979999999998</v>
      </c>
      <c r="L141">
        <v>-46.153357999999997</v>
      </c>
      <c r="N141" s="5">
        <f t="shared" si="23"/>
        <v>9.9646111111110987</v>
      </c>
      <c r="O141" s="5">
        <f t="shared" si="21"/>
        <v>-69.259902999999994</v>
      </c>
    </row>
    <row r="142" spans="2:15" x14ac:dyDescent="0.25">
      <c r="B142">
        <v>5133805555.5556002</v>
      </c>
      <c r="C142">
        <v>-66.326308999999995</v>
      </c>
      <c r="D142">
        <v>-58.545566999999998</v>
      </c>
      <c r="F142" s="5">
        <f t="shared" si="22"/>
        <v>10.462083333333</v>
      </c>
      <c r="G142" s="5">
        <f t="shared" si="20"/>
        <v>-63.475479</v>
      </c>
      <c r="J142">
        <v>5133805555.5556002</v>
      </c>
      <c r="K142">
        <v>-54.990734000000003</v>
      </c>
      <c r="L142">
        <v>-45.277045999999999</v>
      </c>
      <c r="N142" s="5">
        <f t="shared" si="23"/>
        <v>10.462083333333</v>
      </c>
      <c r="O142" s="5">
        <f t="shared" si="21"/>
        <v>-63.076186999999997</v>
      </c>
    </row>
    <row r="143" spans="2:15" x14ac:dyDescent="0.25">
      <c r="B143">
        <v>5297944444.4443998</v>
      </c>
      <c r="C143">
        <v>-68.029174999999995</v>
      </c>
      <c r="D143">
        <v>-60.276161000000002</v>
      </c>
      <c r="F143" s="5">
        <f t="shared" si="22"/>
        <v>10.959555555555999</v>
      </c>
      <c r="G143" s="5">
        <f t="shared" si="20"/>
        <v>-64.606300000000005</v>
      </c>
      <c r="J143">
        <v>5297944444.4443998</v>
      </c>
      <c r="K143">
        <v>-55.002701000000002</v>
      </c>
      <c r="L143">
        <v>-45.341427000000003</v>
      </c>
      <c r="N143" s="5">
        <f t="shared" si="23"/>
        <v>10.959555555555999</v>
      </c>
      <c r="O143" s="5">
        <f t="shared" si="21"/>
        <v>-60.914535999999998</v>
      </c>
    </row>
    <row r="144" spans="2:15" x14ac:dyDescent="0.25">
      <c r="B144">
        <v>5462083333.3332996</v>
      </c>
      <c r="C144">
        <v>-67.559357000000006</v>
      </c>
      <c r="D144">
        <v>-59.699286999999998</v>
      </c>
      <c r="F144" s="5">
        <f t="shared" si="22"/>
        <v>11.457027777778</v>
      </c>
      <c r="G144" s="5">
        <f t="shared" si="20"/>
        <v>-66.143539000000004</v>
      </c>
      <c r="J144">
        <v>5462083333.3332996</v>
      </c>
      <c r="K144">
        <v>-58.399658000000002</v>
      </c>
      <c r="L144">
        <v>-48.867870000000003</v>
      </c>
      <c r="N144" s="5">
        <f t="shared" si="23"/>
        <v>11.457027777778</v>
      </c>
      <c r="O144" s="5">
        <f t="shared" si="21"/>
        <v>-58.263168</v>
      </c>
    </row>
    <row r="145" spans="2:16" x14ac:dyDescent="0.25">
      <c r="B145">
        <v>5626222222.2222004</v>
      </c>
      <c r="C145">
        <v>-63.631667999999998</v>
      </c>
      <c r="D145">
        <v>-55.726489999999998</v>
      </c>
      <c r="F145" s="5">
        <f t="shared" si="22"/>
        <v>11.954499999999999</v>
      </c>
      <c r="G145" s="5">
        <f t="shared" si="20"/>
        <v>-54.945014999999998</v>
      </c>
      <c r="J145">
        <v>5626222222.2222004</v>
      </c>
      <c r="K145">
        <v>-59.845055000000002</v>
      </c>
      <c r="L145">
        <v>-50.285426999999999</v>
      </c>
      <c r="N145" s="5">
        <f t="shared" si="23"/>
        <v>11.954499999999999</v>
      </c>
      <c r="O145" s="5">
        <f t="shared" si="21"/>
        <v>-58.941997999999998</v>
      </c>
    </row>
    <row r="146" spans="2:16" x14ac:dyDescent="0.25">
      <c r="B146">
        <v>5790361111.1111002</v>
      </c>
      <c r="C146">
        <v>-62.656300000000002</v>
      </c>
      <c r="D146">
        <v>-54.740561999999997</v>
      </c>
      <c r="F146" s="5" t="s">
        <v>25</v>
      </c>
      <c r="J146">
        <v>5790361111.1111002</v>
      </c>
      <c r="K146">
        <v>-54.355801</v>
      </c>
      <c r="L146">
        <v>-44.838889999999999</v>
      </c>
      <c r="N146" s="5" t="s">
        <v>25</v>
      </c>
    </row>
    <row r="147" spans="2:16" x14ac:dyDescent="0.25">
      <c r="B147">
        <v>5954500000</v>
      </c>
      <c r="C147">
        <v>-56.920386999999998</v>
      </c>
      <c r="D147">
        <v>-48.738723999999998</v>
      </c>
      <c r="J147">
        <v>5954500000</v>
      </c>
      <c r="K147">
        <v>-50.107224000000002</v>
      </c>
      <c r="L147">
        <v>-40.370457000000002</v>
      </c>
    </row>
    <row r="148" spans="2:16" x14ac:dyDescent="0.25">
      <c r="B148" t="s">
        <v>25</v>
      </c>
      <c r="J148" t="s">
        <v>25</v>
      </c>
    </row>
    <row r="149" spans="2:16" x14ac:dyDescent="0.25">
      <c r="F149" s="5" t="s">
        <v>44</v>
      </c>
      <c r="N149" s="5" t="s">
        <v>44</v>
      </c>
    </row>
    <row r="150" spans="2:16" ht="15.75" x14ac:dyDescent="0.25">
      <c r="F150" s="5" t="s">
        <v>21</v>
      </c>
      <c r="G150" s="5" t="str">
        <f t="shared" ref="G150:G169" si="24">D176</f>
        <v>2Rx3L dBc Log Mag(dB)</v>
      </c>
      <c r="H150" s="28">
        <v>2</v>
      </c>
      <c r="N150" s="5" t="s">
        <v>21</v>
      </c>
      <c r="O150" s="5" t="str">
        <f t="shared" ref="O150:O169" si="25">L176</f>
        <v>2Rx3L dBc Log Mag(dB)</v>
      </c>
      <c r="P150" s="28">
        <v>2</v>
      </c>
    </row>
    <row r="151" spans="2:16" ht="15.75" x14ac:dyDescent="0.25">
      <c r="B151" t="s">
        <v>42</v>
      </c>
      <c r="F151" s="5">
        <f t="shared" ref="F151:F169" si="26">B177/1000000000</f>
        <v>3</v>
      </c>
      <c r="G151" s="5">
        <f t="shared" si="24"/>
        <v>-62.489657999999999</v>
      </c>
      <c r="H151" s="29">
        <f>ABS(AVERAGE(G151:G169)-(H150-1)*5)</f>
        <v>66.972995368421067</v>
      </c>
      <c r="J151" t="s">
        <v>42</v>
      </c>
      <c r="N151" s="5">
        <f t="shared" ref="N151:N169" si="27">J177/1000000000</f>
        <v>3</v>
      </c>
      <c r="O151" s="5">
        <f t="shared" si="25"/>
        <v>-57.201453999999998</v>
      </c>
      <c r="P151" s="29">
        <f>ABS(AVERAGE(O151:O169)-(P150-1)*5)</f>
        <v>58.475084578947381</v>
      </c>
    </row>
    <row r="152" spans="2:16" x14ac:dyDescent="0.25">
      <c r="B152" t="s">
        <v>21</v>
      </c>
      <c r="C152" t="s">
        <v>127</v>
      </c>
      <c r="D152" t="s">
        <v>43</v>
      </c>
      <c r="F152" s="5">
        <f t="shared" si="26"/>
        <v>3.5</v>
      </c>
      <c r="G152" s="5">
        <f t="shared" si="24"/>
        <v>-52.479304999999997</v>
      </c>
      <c r="J152" t="s">
        <v>21</v>
      </c>
      <c r="K152" t="s">
        <v>127</v>
      </c>
      <c r="L152" t="s">
        <v>43</v>
      </c>
      <c r="N152" s="5">
        <f t="shared" si="27"/>
        <v>3.5</v>
      </c>
      <c r="O152" s="5">
        <f t="shared" si="25"/>
        <v>-54.931235999999998</v>
      </c>
    </row>
    <row r="153" spans="2:16" x14ac:dyDescent="0.25">
      <c r="B153">
        <v>3000000000</v>
      </c>
      <c r="C153">
        <v>-69.607894999999999</v>
      </c>
      <c r="D153">
        <v>-62.758251000000001</v>
      </c>
      <c r="F153" s="5">
        <f t="shared" si="26"/>
        <v>4</v>
      </c>
      <c r="G153" s="5">
        <f t="shared" si="24"/>
        <v>-51.102749000000003</v>
      </c>
      <c r="J153">
        <v>3000000000</v>
      </c>
      <c r="K153">
        <v>-74.800231999999994</v>
      </c>
      <c r="L153">
        <v>-67.455635000000001</v>
      </c>
      <c r="N153" s="5">
        <f t="shared" si="27"/>
        <v>4</v>
      </c>
      <c r="O153" s="5">
        <f t="shared" si="25"/>
        <v>-63.650241999999999</v>
      </c>
    </row>
    <row r="154" spans="2:16" x14ac:dyDescent="0.25">
      <c r="B154">
        <v>3497472222.2221999</v>
      </c>
      <c r="C154">
        <v>-71.154471999999998</v>
      </c>
      <c r="D154">
        <v>-63.969569999999997</v>
      </c>
      <c r="F154" s="5">
        <f t="shared" si="26"/>
        <v>4.5</v>
      </c>
      <c r="G154" s="5">
        <f t="shared" si="24"/>
        <v>-57.325175999999999</v>
      </c>
      <c r="J154">
        <v>3497472222.2221999</v>
      </c>
      <c r="K154">
        <v>-83.539023999999998</v>
      </c>
      <c r="L154">
        <v>-75.190201000000002</v>
      </c>
      <c r="N154" s="5">
        <f t="shared" si="27"/>
        <v>4.5</v>
      </c>
      <c r="O154" s="5">
        <f t="shared" si="25"/>
        <v>-60.503642999999997</v>
      </c>
    </row>
    <row r="155" spans="2:16" x14ac:dyDescent="0.25">
      <c r="B155">
        <v>3994944444.4443998</v>
      </c>
      <c r="C155">
        <v>-69.803505000000001</v>
      </c>
      <c r="D155">
        <v>-62.777866000000003</v>
      </c>
      <c r="F155" s="5">
        <f t="shared" si="26"/>
        <v>5</v>
      </c>
      <c r="G155" s="5">
        <f t="shared" si="24"/>
        <v>-66.094414</v>
      </c>
      <c r="J155">
        <v>3994944444.4443998</v>
      </c>
      <c r="K155">
        <v>-78.120361000000003</v>
      </c>
      <c r="L155">
        <v>-69.582886000000002</v>
      </c>
      <c r="N155" s="5">
        <f t="shared" si="27"/>
        <v>5</v>
      </c>
      <c r="O155" s="5">
        <f t="shared" si="25"/>
        <v>-68.179130999999998</v>
      </c>
    </row>
    <row r="156" spans="2:16" x14ac:dyDescent="0.25">
      <c r="B156">
        <v>4492416666.6667004</v>
      </c>
      <c r="C156">
        <v>-71.847785999999999</v>
      </c>
      <c r="D156">
        <v>-64.851692</v>
      </c>
      <c r="F156" s="5">
        <f t="shared" si="26"/>
        <v>5.5</v>
      </c>
      <c r="G156" s="5">
        <f t="shared" si="24"/>
        <v>-63.293678</v>
      </c>
      <c r="J156">
        <v>4492416666.6667004</v>
      </c>
      <c r="K156">
        <v>-77.518669000000003</v>
      </c>
      <c r="L156">
        <v>-68.964577000000006</v>
      </c>
      <c r="N156" s="5">
        <f t="shared" si="27"/>
        <v>5.5</v>
      </c>
      <c r="O156" s="5">
        <f t="shared" si="25"/>
        <v>-57.679295000000003</v>
      </c>
    </row>
    <row r="157" spans="2:16" x14ac:dyDescent="0.25">
      <c r="B157">
        <v>4989888888.8888998</v>
      </c>
      <c r="C157">
        <v>-74.977317999999997</v>
      </c>
      <c r="D157">
        <v>-68.089264</v>
      </c>
      <c r="F157" s="5">
        <f t="shared" si="26"/>
        <v>6</v>
      </c>
      <c r="G157" s="5">
        <f t="shared" si="24"/>
        <v>-61.016598000000002</v>
      </c>
      <c r="J157">
        <v>4989888888.8888998</v>
      </c>
      <c r="K157">
        <v>-77.71096</v>
      </c>
      <c r="L157">
        <v>-69.456344999999999</v>
      </c>
      <c r="N157" s="5">
        <f t="shared" si="27"/>
        <v>6</v>
      </c>
      <c r="O157" s="5">
        <f t="shared" si="25"/>
        <v>-54.886108</v>
      </c>
    </row>
    <row r="158" spans="2:16" x14ac:dyDescent="0.25">
      <c r="B158">
        <v>5487361111.1111002</v>
      </c>
      <c r="C158">
        <v>-72.120627999999996</v>
      </c>
      <c r="D158">
        <v>-65.119476000000006</v>
      </c>
      <c r="F158" s="5">
        <f t="shared" si="26"/>
        <v>6.5</v>
      </c>
      <c r="G158" s="5">
        <f t="shared" si="24"/>
        <v>-60.005699</v>
      </c>
      <c r="J158">
        <v>5487361111.1111002</v>
      </c>
      <c r="K158">
        <v>-79.693343999999996</v>
      </c>
      <c r="L158">
        <v>-71.490791000000002</v>
      </c>
      <c r="N158" s="5">
        <f t="shared" si="27"/>
        <v>6.5</v>
      </c>
      <c r="O158" s="5">
        <f t="shared" si="25"/>
        <v>-44.855094999999999</v>
      </c>
    </row>
    <row r="159" spans="2:16" x14ac:dyDescent="0.25">
      <c r="B159">
        <v>5984833333.3332996</v>
      </c>
      <c r="C159">
        <v>-75.105498999999995</v>
      </c>
      <c r="D159">
        <v>-68.023109000000005</v>
      </c>
      <c r="F159" s="5">
        <f t="shared" si="26"/>
        <v>7</v>
      </c>
      <c r="G159" s="5">
        <f t="shared" si="24"/>
        <v>-64.361960999999994</v>
      </c>
      <c r="J159">
        <v>5984833333.3332996</v>
      </c>
      <c r="K159">
        <v>-75.617424</v>
      </c>
      <c r="L159">
        <v>-67.239067000000006</v>
      </c>
      <c r="N159" s="5">
        <f t="shared" si="27"/>
        <v>7</v>
      </c>
      <c r="O159" s="5">
        <f t="shared" si="25"/>
        <v>-46.635223000000003</v>
      </c>
    </row>
    <row r="160" spans="2:16" x14ac:dyDescent="0.25">
      <c r="B160">
        <v>6482305555.5556002</v>
      </c>
      <c r="C160">
        <v>-68.703232</v>
      </c>
      <c r="D160">
        <v>-61.636929000000002</v>
      </c>
      <c r="F160" s="5">
        <f t="shared" si="26"/>
        <v>7.5</v>
      </c>
      <c r="G160" s="5">
        <f t="shared" si="24"/>
        <v>-58.145226000000001</v>
      </c>
      <c r="J160">
        <v>6482305555.5556002</v>
      </c>
      <c r="K160">
        <v>-72.563147999999998</v>
      </c>
      <c r="L160">
        <v>-64.021361999999996</v>
      </c>
      <c r="N160" s="5">
        <f t="shared" si="27"/>
        <v>7.5</v>
      </c>
      <c r="O160" s="5">
        <f t="shared" si="25"/>
        <v>-49.196776999999997</v>
      </c>
    </row>
    <row r="161" spans="2:16" x14ac:dyDescent="0.25">
      <c r="B161">
        <v>6979777777.7777996</v>
      </c>
      <c r="C161">
        <v>-68.257828000000003</v>
      </c>
      <c r="D161">
        <v>-61.141041000000001</v>
      </c>
      <c r="F161" s="5">
        <f t="shared" si="26"/>
        <v>8</v>
      </c>
      <c r="G161" s="5">
        <f t="shared" si="24"/>
        <v>-57.712398999999998</v>
      </c>
      <c r="J161">
        <v>6979777777.7777996</v>
      </c>
      <c r="K161">
        <v>-75.839309999999998</v>
      </c>
      <c r="L161">
        <v>-66.900879000000003</v>
      </c>
      <c r="N161" s="5">
        <f t="shared" si="27"/>
        <v>8</v>
      </c>
      <c r="O161" s="5">
        <f t="shared" si="25"/>
        <v>-46.233500999999997</v>
      </c>
    </row>
    <row r="162" spans="2:16" x14ac:dyDescent="0.25">
      <c r="B162">
        <v>7477250000</v>
      </c>
      <c r="C162">
        <v>-67.811278999999999</v>
      </c>
      <c r="D162">
        <v>-60.460732</v>
      </c>
      <c r="F162" s="5">
        <f t="shared" si="26"/>
        <v>8.5</v>
      </c>
      <c r="G162" s="5">
        <f t="shared" si="24"/>
        <v>-59.317962999999999</v>
      </c>
      <c r="J162">
        <v>7477250000</v>
      </c>
      <c r="K162">
        <v>-71.305260000000004</v>
      </c>
      <c r="L162">
        <v>-62.000388999999998</v>
      </c>
      <c r="N162" s="5">
        <f t="shared" si="27"/>
        <v>8.5</v>
      </c>
      <c r="O162" s="5">
        <f t="shared" si="25"/>
        <v>-45.352356</v>
      </c>
    </row>
    <row r="163" spans="2:16" x14ac:dyDescent="0.25">
      <c r="B163">
        <v>7974722222.2222004</v>
      </c>
      <c r="C163">
        <v>-70.773964000000007</v>
      </c>
      <c r="D163">
        <v>-63.322243</v>
      </c>
      <c r="F163" s="5">
        <f t="shared" si="26"/>
        <v>9</v>
      </c>
      <c r="G163" s="5">
        <f t="shared" si="24"/>
        <v>-66.160956999999996</v>
      </c>
      <c r="J163">
        <v>7974722222.2222004</v>
      </c>
      <c r="K163">
        <v>-74.643462999999997</v>
      </c>
      <c r="L163">
        <v>-65.120452999999998</v>
      </c>
      <c r="N163" s="5">
        <f t="shared" si="27"/>
        <v>9</v>
      </c>
      <c r="O163" s="5">
        <f t="shared" si="25"/>
        <v>-47.893082</v>
      </c>
    </row>
    <row r="164" spans="2:16" x14ac:dyDescent="0.25">
      <c r="B164">
        <v>8472194444.4443998</v>
      </c>
      <c r="C164">
        <v>-73.973618000000002</v>
      </c>
      <c r="D164">
        <v>-66.523124999999993</v>
      </c>
      <c r="F164" s="5">
        <f t="shared" si="26"/>
        <v>9.5</v>
      </c>
      <c r="G164" s="5">
        <f t="shared" si="24"/>
        <v>-73.796447999999998</v>
      </c>
      <c r="J164">
        <v>8472194444.4443998</v>
      </c>
      <c r="K164">
        <v>-74.462181000000001</v>
      </c>
      <c r="L164">
        <v>-64.860923999999997</v>
      </c>
      <c r="N164" s="5">
        <f t="shared" si="27"/>
        <v>9.5</v>
      </c>
      <c r="O164" s="5">
        <f t="shared" si="25"/>
        <v>-48.676098000000003</v>
      </c>
    </row>
    <row r="165" spans="2:16" x14ac:dyDescent="0.25">
      <c r="B165">
        <v>8969666666.6667004</v>
      </c>
      <c r="C165">
        <v>-69.435790999999995</v>
      </c>
      <c r="D165">
        <v>-61.634464000000001</v>
      </c>
      <c r="F165" s="5">
        <f t="shared" si="26"/>
        <v>10</v>
      </c>
      <c r="G165" s="5">
        <f t="shared" si="24"/>
        <v>-70.052490000000006</v>
      </c>
      <c r="J165">
        <v>8969666666.6667004</v>
      </c>
      <c r="K165">
        <v>-76.481575000000007</v>
      </c>
      <c r="L165">
        <v>-66.834952999999999</v>
      </c>
      <c r="N165" s="5">
        <f t="shared" si="27"/>
        <v>10</v>
      </c>
      <c r="O165" s="5">
        <f t="shared" si="25"/>
        <v>-53.634171000000002</v>
      </c>
    </row>
    <row r="166" spans="2:16" x14ac:dyDescent="0.25">
      <c r="B166">
        <v>9467138888.8889008</v>
      </c>
      <c r="C166">
        <v>-72.169312000000005</v>
      </c>
      <c r="D166">
        <v>-64.388565</v>
      </c>
      <c r="F166" s="5">
        <f t="shared" si="26"/>
        <v>10.5</v>
      </c>
      <c r="G166" s="5">
        <f t="shared" si="24"/>
        <v>-60.537582</v>
      </c>
      <c r="J166">
        <v>9467138888.8889008</v>
      </c>
      <c r="K166">
        <v>-78.475830000000002</v>
      </c>
      <c r="L166">
        <v>-68.762146000000001</v>
      </c>
      <c r="N166" s="5">
        <f t="shared" si="27"/>
        <v>10.5</v>
      </c>
      <c r="O166" s="5">
        <f t="shared" si="25"/>
        <v>-48.017840999999997</v>
      </c>
    </row>
    <row r="167" spans="2:16" x14ac:dyDescent="0.25">
      <c r="B167">
        <v>9964611111.1110992</v>
      </c>
      <c r="C167">
        <v>-71.12294</v>
      </c>
      <c r="D167">
        <v>-63.369929999999997</v>
      </c>
      <c r="F167" s="5">
        <f t="shared" si="26"/>
        <v>11</v>
      </c>
      <c r="G167" s="5">
        <f t="shared" si="24"/>
        <v>-59.110874000000003</v>
      </c>
      <c r="J167">
        <v>9964611111.1110992</v>
      </c>
      <c r="K167">
        <v>-78.921181000000004</v>
      </c>
      <c r="L167">
        <v>-69.259902999999994</v>
      </c>
      <c r="N167" s="5">
        <f t="shared" si="27"/>
        <v>11</v>
      </c>
      <c r="O167" s="5">
        <f t="shared" si="25"/>
        <v>-52.873322000000002</v>
      </c>
    </row>
    <row r="168" spans="2:16" x14ac:dyDescent="0.25">
      <c r="B168">
        <v>10462083333.333</v>
      </c>
      <c r="C168">
        <v>-71.335555999999997</v>
      </c>
      <c r="D168">
        <v>-63.475479</v>
      </c>
      <c r="F168" s="5">
        <f t="shared" si="26"/>
        <v>11.5</v>
      </c>
      <c r="G168" s="5">
        <f t="shared" si="24"/>
        <v>-66.527244999999994</v>
      </c>
      <c r="J168">
        <v>10462083333.333</v>
      </c>
      <c r="K168">
        <v>-72.607979</v>
      </c>
      <c r="L168">
        <v>-63.076186999999997</v>
      </c>
      <c r="N168" s="5">
        <f t="shared" si="27"/>
        <v>11.5</v>
      </c>
      <c r="O168" s="5">
        <f t="shared" si="25"/>
        <v>-58.094279999999998</v>
      </c>
    </row>
    <row r="169" spans="2:16" x14ac:dyDescent="0.25">
      <c r="B169">
        <v>10959555555.556</v>
      </c>
      <c r="C169">
        <v>-72.511475000000004</v>
      </c>
      <c r="D169">
        <v>-64.606300000000005</v>
      </c>
      <c r="F169" s="5">
        <f t="shared" si="26"/>
        <v>12</v>
      </c>
      <c r="G169" s="5">
        <f t="shared" si="24"/>
        <v>-67.956490000000002</v>
      </c>
      <c r="J169">
        <v>10959555555.556</v>
      </c>
      <c r="K169">
        <v>-70.474166999999994</v>
      </c>
      <c r="L169">
        <v>-60.914535999999998</v>
      </c>
      <c r="N169" s="5">
        <f t="shared" si="27"/>
        <v>12</v>
      </c>
      <c r="O169" s="5">
        <f t="shared" si="25"/>
        <v>-57.533752</v>
      </c>
    </row>
    <row r="170" spans="2:16" x14ac:dyDescent="0.25">
      <c r="B170">
        <v>11457027777.778</v>
      </c>
      <c r="C170">
        <v>-74.059280000000001</v>
      </c>
      <c r="D170">
        <v>-66.143539000000004</v>
      </c>
      <c r="F170" s="5" t="s">
        <v>25</v>
      </c>
      <c r="J170">
        <v>11457027777.778</v>
      </c>
      <c r="K170">
        <v>-67.780083000000005</v>
      </c>
      <c r="L170">
        <v>-58.263168</v>
      </c>
      <c r="N170" s="5" t="s">
        <v>25</v>
      </c>
    </row>
    <row r="171" spans="2:16" x14ac:dyDescent="0.25">
      <c r="B171">
        <v>11954500000</v>
      </c>
      <c r="C171">
        <v>-63.126677999999998</v>
      </c>
      <c r="D171">
        <v>-54.945014999999998</v>
      </c>
      <c r="J171">
        <v>11954500000</v>
      </c>
      <c r="K171">
        <v>-68.678764000000001</v>
      </c>
      <c r="L171">
        <v>-58.941997999999998</v>
      </c>
    </row>
    <row r="172" spans="2:16" x14ac:dyDescent="0.25">
      <c r="B172" t="s">
        <v>25</v>
      </c>
      <c r="J172" t="s">
        <v>25</v>
      </c>
    </row>
    <row r="173" spans="2:16" x14ac:dyDescent="0.25">
      <c r="F173" s="5" t="s">
        <v>46</v>
      </c>
      <c r="N173" s="5" t="s">
        <v>46</v>
      </c>
    </row>
    <row r="174" spans="2:16" ht="15.75" x14ac:dyDescent="0.25">
      <c r="F174" s="5" t="s">
        <v>21</v>
      </c>
      <c r="G174" s="5" t="str">
        <f t="shared" ref="G174:G193" si="28">D200</f>
        <v>2Rx4L dBc Log Mag(dB)</v>
      </c>
      <c r="H174" s="28">
        <v>2</v>
      </c>
      <c r="N174" s="5" t="s">
        <v>21</v>
      </c>
      <c r="O174" s="5" t="str">
        <f t="shared" ref="O174:O193" si="29">L200</f>
        <v>2Rx4L dBc Log Mag(dB)</v>
      </c>
      <c r="P174" s="28">
        <v>2</v>
      </c>
    </row>
    <row r="175" spans="2:16" ht="15.75" x14ac:dyDescent="0.25">
      <c r="B175" t="s">
        <v>44</v>
      </c>
      <c r="F175" s="5">
        <f t="shared" ref="F175:F193" si="30">B201/1000000000</f>
        <v>3.9944999999999999</v>
      </c>
      <c r="G175" s="5">
        <f t="shared" si="28"/>
        <v>-72.519806000000003</v>
      </c>
      <c r="H175" s="29">
        <f>ABS(AVERAGE(G175:G193)-(H174-1)*5)</f>
        <v>80.463002578947368</v>
      </c>
      <c r="J175" t="s">
        <v>44</v>
      </c>
      <c r="N175" s="5">
        <f t="shared" ref="N175:N193" si="31">J201/1000000000</f>
        <v>3.9944999999999999</v>
      </c>
      <c r="O175" s="5">
        <f t="shared" si="29"/>
        <v>-77.523887999999999</v>
      </c>
      <c r="P175" s="29">
        <f>ABS(AVERAGE(O175:O193)-(P174-1)*5)</f>
        <v>83.586068263157884</v>
      </c>
    </row>
    <row r="176" spans="2:16" x14ac:dyDescent="0.25">
      <c r="B176" t="s">
        <v>21</v>
      </c>
      <c r="C176" t="s">
        <v>147</v>
      </c>
      <c r="D176" t="s">
        <v>45</v>
      </c>
      <c r="F176" s="5">
        <f t="shared" si="30"/>
        <v>4.4392500000000004</v>
      </c>
      <c r="G176" s="5">
        <f t="shared" si="28"/>
        <v>-73.947899000000007</v>
      </c>
      <c r="J176" t="s">
        <v>21</v>
      </c>
      <c r="K176" t="s">
        <v>147</v>
      </c>
      <c r="L176" t="s">
        <v>45</v>
      </c>
      <c r="N176" s="5">
        <f t="shared" si="31"/>
        <v>4.4392500000000004</v>
      </c>
      <c r="O176" s="5">
        <f t="shared" si="29"/>
        <v>-80.481093999999999</v>
      </c>
    </row>
    <row r="177" spans="2:15" x14ac:dyDescent="0.25">
      <c r="B177">
        <v>3000000000</v>
      </c>
      <c r="C177">
        <v>-69.339309999999998</v>
      </c>
      <c r="D177">
        <v>-62.489657999999999</v>
      </c>
      <c r="F177" s="5">
        <f t="shared" si="30"/>
        <v>4.8840000000000003</v>
      </c>
      <c r="G177" s="5">
        <f t="shared" si="28"/>
        <v>-71.229361999999995</v>
      </c>
      <c r="J177">
        <v>3000000000</v>
      </c>
      <c r="K177">
        <v>-64.546051000000006</v>
      </c>
      <c r="L177">
        <v>-57.201453999999998</v>
      </c>
      <c r="N177" s="5">
        <f t="shared" si="31"/>
        <v>4.8840000000000003</v>
      </c>
      <c r="O177" s="5">
        <f t="shared" si="29"/>
        <v>-87.046295000000001</v>
      </c>
    </row>
    <row r="178" spans="2:15" x14ac:dyDescent="0.25">
      <c r="B178">
        <v>3500000000</v>
      </c>
      <c r="C178">
        <v>-59.664206999999998</v>
      </c>
      <c r="D178">
        <v>-52.479304999999997</v>
      </c>
      <c r="F178" s="5">
        <f t="shared" si="30"/>
        <v>5.3287500000000003</v>
      </c>
      <c r="G178" s="5">
        <f t="shared" si="28"/>
        <v>-73.210159000000004</v>
      </c>
      <c r="J178">
        <v>3500000000</v>
      </c>
      <c r="K178">
        <v>-63.280059999999999</v>
      </c>
      <c r="L178">
        <v>-54.931235999999998</v>
      </c>
      <c r="N178" s="5">
        <f t="shared" si="31"/>
        <v>5.3287500000000003</v>
      </c>
      <c r="O178" s="5">
        <f t="shared" si="29"/>
        <v>-80.622337000000002</v>
      </c>
    </row>
    <row r="179" spans="2:15" x14ac:dyDescent="0.25">
      <c r="B179">
        <v>4000000000</v>
      </c>
      <c r="C179">
        <v>-58.128386999999996</v>
      </c>
      <c r="D179">
        <v>-51.102749000000003</v>
      </c>
      <c r="F179" s="5">
        <f t="shared" si="30"/>
        <v>5.7735000000000003</v>
      </c>
      <c r="G179" s="5">
        <f t="shared" si="28"/>
        <v>-79.257446000000002</v>
      </c>
      <c r="J179">
        <v>4000000000</v>
      </c>
      <c r="K179">
        <v>-72.187714</v>
      </c>
      <c r="L179">
        <v>-63.650241999999999</v>
      </c>
      <c r="N179" s="5">
        <f t="shared" si="31"/>
        <v>5.7735000000000003</v>
      </c>
      <c r="O179" s="5">
        <f t="shared" si="29"/>
        <v>-80.049683000000002</v>
      </c>
    </row>
    <row r="180" spans="2:15" x14ac:dyDescent="0.25">
      <c r="B180">
        <v>4500000000</v>
      </c>
      <c r="C180">
        <v>-64.321274000000003</v>
      </c>
      <c r="D180">
        <v>-57.325175999999999</v>
      </c>
      <c r="F180" s="5">
        <f t="shared" si="30"/>
        <v>6.2182500000000003</v>
      </c>
      <c r="G180" s="5">
        <f t="shared" si="28"/>
        <v>-71.720200000000006</v>
      </c>
      <c r="J180">
        <v>4500000000</v>
      </c>
      <c r="K180">
        <v>-69.057738999999998</v>
      </c>
      <c r="L180">
        <v>-60.503642999999997</v>
      </c>
      <c r="N180" s="5">
        <f t="shared" si="31"/>
        <v>6.2182500000000003</v>
      </c>
      <c r="O180" s="5">
        <f t="shared" si="29"/>
        <v>-82.002433999999994</v>
      </c>
    </row>
    <row r="181" spans="2:15" x14ac:dyDescent="0.25">
      <c r="B181">
        <v>5000000000</v>
      </c>
      <c r="C181">
        <v>-72.982467999999997</v>
      </c>
      <c r="D181">
        <v>-66.094414</v>
      </c>
      <c r="F181" s="5">
        <f t="shared" si="30"/>
        <v>6.6630000000000003</v>
      </c>
      <c r="G181" s="5">
        <f t="shared" si="28"/>
        <v>-87.447997999999998</v>
      </c>
      <c r="J181">
        <v>5000000000</v>
      </c>
      <c r="K181">
        <v>-76.433739000000003</v>
      </c>
      <c r="L181">
        <v>-68.179130999999998</v>
      </c>
      <c r="N181" s="5">
        <f t="shared" si="31"/>
        <v>6.6630000000000003</v>
      </c>
      <c r="O181" s="5">
        <f t="shared" si="29"/>
        <v>-74.380531000000005</v>
      </c>
    </row>
    <row r="182" spans="2:15" x14ac:dyDescent="0.25">
      <c r="B182">
        <v>5500000000</v>
      </c>
      <c r="C182">
        <v>-70.294837999999999</v>
      </c>
      <c r="D182">
        <v>-63.293678</v>
      </c>
      <c r="F182" s="5">
        <f t="shared" si="30"/>
        <v>7.1077500000000002</v>
      </c>
      <c r="G182" s="5">
        <f t="shared" si="28"/>
        <v>-69.559714999999997</v>
      </c>
      <c r="J182">
        <v>5500000000</v>
      </c>
      <c r="K182">
        <v>-65.881850999999997</v>
      </c>
      <c r="L182">
        <v>-57.679295000000003</v>
      </c>
      <c r="N182" s="5">
        <f t="shared" si="31"/>
        <v>7.1077500000000002</v>
      </c>
      <c r="O182" s="5">
        <f t="shared" si="29"/>
        <v>-85.029083</v>
      </c>
    </row>
    <row r="183" spans="2:15" x14ac:dyDescent="0.25">
      <c r="B183">
        <v>6000000000</v>
      </c>
      <c r="C183">
        <v>-68.098984000000002</v>
      </c>
      <c r="D183">
        <v>-61.016598000000002</v>
      </c>
      <c r="F183" s="5">
        <f t="shared" si="30"/>
        <v>7.5525000000000002</v>
      </c>
      <c r="G183" s="5">
        <f t="shared" si="28"/>
        <v>-74.850975000000005</v>
      </c>
      <c r="J183">
        <v>6000000000</v>
      </c>
      <c r="K183">
        <v>-63.264468999999998</v>
      </c>
      <c r="L183">
        <v>-54.886108</v>
      </c>
      <c r="N183" s="5">
        <f t="shared" si="31"/>
        <v>7.5525000000000002</v>
      </c>
      <c r="O183" s="5">
        <f t="shared" si="29"/>
        <v>-75.443359000000001</v>
      </c>
    </row>
    <row r="184" spans="2:15" x14ac:dyDescent="0.25">
      <c r="B184">
        <v>6500000000</v>
      </c>
      <c r="C184">
        <v>-67.072006000000002</v>
      </c>
      <c r="D184">
        <v>-60.005699</v>
      </c>
      <c r="F184" s="5">
        <f t="shared" si="30"/>
        <v>7.9972500000000002</v>
      </c>
      <c r="G184" s="5">
        <f t="shared" si="28"/>
        <v>-80.484245000000001</v>
      </c>
      <c r="J184">
        <v>6500000000</v>
      </c>
      <c r="K184">
        <v>-53.396877000000003</v>
      </c>
      <c r="L184">
        <v>-44.855094999999999</v>
      </c>
      <c r="N184" s="5">
        <f t="shared" si="31"/>
        <v>7.9972500000000002</v>
      </c>
      <c r="O184" s="5">
        <f t="shared" si="29"/>
        <v>-88.387123000000003</v>
      </c>
    </row>
    <row r="185" spans="2:15" x14ac:dyDescent="0.25">
      <c r="B185">
        <v>7000000000</v>
      </c>
      <c r="C185">
        <v>-71.478745000000004</v>
      </c>
      <c r="D185">
        <v>-64.361960999999994</v>
      </c>
      <c r="F185" s="5">
        <f t="shared" si="30"/>
        <v>8.4420000000000002</v>
      </c>
      <c r="G185" s="5">
        <f t="shared" si="28"/>
        <v>-73.757750999999999</v>
      </c>
      <c r="J185">
        <v>7000000000</v>
      </c>
      <c r="K185">
        <v>-55.573647000000001</v>
      </c>
      <c r="L185">
        <v>-46.635223000000003</v>
      </c>
      <c r="N185" s="5">
        <f t="shared" si="31"/>
        <v>8.4420000000000002</v>
      </c>
      <c r="O185" s="5">
        <f t="shared" si="29"/>
        <v>-86.532454999999999</v>
      </c>
    </row>
    <row r="186" spans="2:15" x14ac:dyDescent="0.25">
      <c r="B186">
        <v>7500000000</v>
      </c>
      <c r="C186">
        <v>-65.495773</v>
      </c>
      <c r="D186">
        <v>-58.145226000000001</v>
      </c>
      <c r="F186" s="5">
        <f t="shared" si="30"/>
        <v>8.8867499999999993</v>
      </c>
      <c r="G186" s="5">
        <f t="shared" si="28"/>
        <v>-78.634956000000003</v>
      </c>
      <c r="J186">
        <v>7500000000</v>
      </c>
      <c r="K186">
        <v>-58.501648000000003</v>
      </c>
      <c r="L186">
        <v>-49.196776999999997</v>
      </c>
      <c r="N186" s="5">
        <f t="shared" si="31"/>
        <v>8.8867499999999993</v>
      </c>
      <c r="O186" s="5">
        <f t="shared" si="29"/>
        <v>-84.555847</v>
      </c>
    </row>
    <row r="187" spans="2:15" x14ac:dyDescent="0.25">
      <c r="B187">
        <v>8000000000</v>
      </c>
      <c r="C187">
        <v>-65.164116000000007</v>
      </c>
      <c r="D187">
        <v>-57.712398999999998</v>
      </c>
      <c r="F187" s="5">
        <f t="shared" si="30"/>
        <v>9.3315000000000001</v>
      </c>
      <c r="G187" s="5">
        <f t="shared" si="28"/>
        <v>-86.696533000000002</v>
      </c>
      <c r="J187">
        <v>8000000000</v>
      </c>
      <c r="K187">
        <v>-55.756507999999997</v>
      </c>
      <c r="L187">
        <v>-46.233500999999997</v>
      </c>
      <c r="N187" s="5">
        <f t="shared" si="31"/>
        <v>9.3315000000000001</v>
      </c>
      <c r="O187" s="5">
        <f t="shared" si="29"/>
        <v>-75.661049000000006</v>
      </c>
    </row>
    <row r="188" spans="2:15" x14ac:dyDescent="0.25">
      <c r="B188">
        <v>8500000000</v>
      </c>
      <c r="C188">
        <v>-66.768462999999997</v>
      </c>
      <c r="D188">
        <v>-59.317962999999999</v>
      </c>
      <c r="F188" s="5">
        <f t="shared" si="30"/>
        <v>9.7762499999999992</v>
      </c>
      <c r="G188" s="5">
        <f t="shared" si="28"/>
        <v>-80.637435999999994</v>
      </c>
      <c r="J188">
        <v>8500000000</v>
      </c>
      <c r="K188">
        <v>-54.953617000000001</v>
      </c>
      <c r="L188">
        <v>-45.352356</v>
      </c>
      <c r="N188" s="5">
        <f t="shared" si="31"/>
        <v>9.7762499999999992</v>
      </c>
      <c r="O188" s="5">
        <f t="shared" si="29"/>
        <v>-78.722603000000007</v>
      </c>
    </row>
    <row r="189" spans="2:15" x14ac:dyDescent="0.25">
      <c r="B189">
        <v>9000000000</v>
      </c>
      <c r="C189">
        <v>-73.962280000000007</v>
      </c>
      <c r="D189">
        <v>-66.160956999999996</v>
      </c>
      <c r="F189" s="5">
        <f t="shared" si="30"/>
        <v>10.221</v>
      </c>
      <c r="G189" s="5">
        <f t="shared" si="28"/>
        <v>-75.947716</v>
      </c>
      <c r="J189">
        <v>9000000000</v>
      </c>
      <c r="K189">
        <v>-57.539703000000003</v>
      </c>
      <c r="L189">
        <v>-47.893082</v>
      </c>
      <c r="N189" s="5">
        <f t="shared" si="31"/>
        <v>10.221</v>
      </c>
      <c r="O189" s="5">
        <f t="shared" si="29"/>
        <v>-77.594397999999998</v>
      </c>
    </row>
    <row r="190" spans="2:15" x14ac:dyDescent="0.25">
      <c r="B190">
        <v>9500000000</v>
      </c>
      <c r="C190">
        <v>-81.577194000000006</v>
      </c>
      <c r="D190">
        <v>-73.796447999999998</v>
      </c>
      <c r="F190" s="5">
        <f t="shared" si="30"/>
        <v>10.665749999999999</v>
      </c>
      <c r="G190" s="5">
        <f t="shared" si="28"/>
        <v>-72.002701000000002</v>
      </c>
      <c r="J190">
        <v>9500000000</v>
      </c>
      <c r="K190">
        <v>-58.389786000000001</v>
      </c>
      <c r="L190">
        <v>-48.676098000000003</v>
      </c>
      <c r="N190" s="5">
        <f t="shared" si="31"/>
        <v>10.665749999999999</v>
      </c>
      <c r="O190" s="5">
        <f t="shared" si="29"/>
        <v>-73.727821000000006</v>
      </c>
    </row>
    <row r="191" spans="2:15" x14ac:dyDescent="0.25">
      <c r="B191">
        <v>10000000000</v>
      </c>
      <c r="C191">
        <v>-77.805503999999999</v>
      </c>
      <c r="D191">
        <v>-70.052490000000006</v>
      </c>
      <c r="F191" s="5">
        <f t="shared" si="30"/>
        <v>11.1105</v>
      </c>
      <c r="G191" s="5">
        <f t="shared" si="28"/>
        <v>-72.137871000000004</v>
      </c>
      <c r="J191">
        <v>10000000000</v>
      </c>
      <c r="K191">
        <v>-63.295444000000003</v>
      </c>
      <c r="L191">
        <v>-53.634171000000002</v>
      </c>
      <c r="N191" s="5">
        <f t="shared" si="31"/>
        <v>11.1105</v>
      </c>
      <c r="O191" s="5">
        <f t="shared" si="29"/>
        <v>-68.933043999999995</v>
      </c>
    </row>
    <row r="192" spans="2:15" x14ac:dyDescent="0.25">
      <c r="B192">
        <v>10500000000</v>
      </c>
      <c r="C192">
        <v>-68.397651999999994</v>
      </c>
      <c r="D192">
        <v>-60.537582</v>
      </c>
      <c r="F192" s="5">
        <f t="shared" si="30"/>
        <v>11.555249999999999</v>
      </c>
      <c r="G192" s="5">
        <f t="shared" si="28"/>
        <v>-69.000434999999996</v>
      </c>
      <c r="J192">
        <v>10500000000</v>
      </c>
      <c r="K192">
        <v>-57.549629000000003</v>
      </c>
      <c r="L192">
        <v>-48.017840999999997</v>
      </c>
      <c r="N192" s="5">
        <f t="shared" si="31"/>
        <v>11.555249999999999</v>
      </c>
      <c r="O192" s="5">
        <f t="shared" si="29"/>
        <v>-67.420852999999994</v>
      </c>
    </row>
    <row r="193" spans="2:16" x14ac:dyDescent="0.25">
      <c r="B193">
        <v>11000000000</v>
      </c>
      <c r="C193">
        <v>-67.016052000000002</v>
      </c>
      <c r="D193">
        <v>-59.110874000000003</v>
      </c>
      <c r="F193" s="5">
        <f t="shared" si="30"/>
        <v>12</v>
      </c>
      <c r="G193" s="5">
        <f t="shared" si="28"/>
        <v>-70.753844999999998</v>
      </c>
      <c r="J193">
        <v>11000000000</v>
      </c>
      <c r="K193">
        <v>-62.432949000000001</v>
      </c>
      <c r="L193">
        <v>-52.873322000000002</v>
      </c>
      <c r="N193" s="5">
        <f t="shared" si="31"/>
        <v>12</v>
      </c>
      <c r="O193" s="5">
        <f t="shared" si="29"/>
        <v>-69.0214</v>
      </c>
    </row>
    <row r="194" spans="2:16" x14ac:dyDescent="0.25">
      <c r="B194">
        <v>11500000000</v>
      </c>
      <c r="C194">
        <v>-74.442986000000005</v>
      </c>
      <c r="D194">
        <v>-66.527244999999994</v>
      </c>
      <c r="F194" s="5" t="s">
        <v>25</v>
      </c>
      <c r="J194">
        <v>11500000000</v>
      </c>
      <c r="K194">
        <v>-67.611191000000005</v>
      </c>
      <c r="L194">
        <v>-58.094279999999998</v>
      </c>
      <c r="N194" s="5" t="s">
        <v>25</v>
      </c>
    </row>
    <row r="195" spans="2:16" x14ac:dyDescent="0.25">
      <c r="B195">
        <v>12000000000</v>
      </c>
      <c r="C195">
        <v>-76.138153000000003</v>
      </c>
      <c r="D195">
        <v>-67.956490000000002</v>
      </c>
      <c r="J195">
        <v>12000000000</v>
      </c>
      <c r="K195">
        <v>-67.270522999999997</v>
      </c>
      <c r="L195">
        <v>-57.533752</v>
      </c>
    </row>
    <row r="196" spans="2:16" x14ac:dyDescent="0.25">
      <c r="B196" t="s">
        <v>25</v>
      </c>
      <c r="J196" t="s">
        <v>25</v>
      </c>
    </row>
    <row r="197" spans="2:16" x14ac:dyDescent="0.25">
      <c r="F197" s="5" t="s">
        <v>48</v>
      </c>
      <c r="N197" s="5" t="s">
        <v>48</v>
      </c>
    </row>
    <row r="198" spans="2:16" ht="15.75" x14ac:dyDescent="0.25">
      <c r="F198" s="5" t="s">
        <v>21</v>
      </c>
      <c r="G198" s="5" t="str">
        <f t="shared" ref="G198:G217" si="32">D224</f>
        <v>2Rx5L dBc Log Mag(dB)</v>
      </c>
      <c r="H198" s="28">
        <v>2</v>
      </c>
      <c r="N198" s="5" t="s">
        <v>21</v>
      </c>
      <c r="O198" s="5" t="str">
        <f t="shared" ref="O198:O217" si="33">L224</f>
        <v>2Rx5L dBc Log Mag(dB)</v>
      </c>
      <c r="P198" s="28">
        <v>2</v>
      </c>
    </row>
    <row r="199" spans="2:16" ht="15.75" x14ac:dyDescent="0.25">
      <c r="B199" t="s">
        <v>46</v>
      </c>
      <c r="F199" s="5">
        <f t="shared" ref="F199:F217" si="34">B225/1000000000</f>
        <v>5.4945000000000004</v>
      </c>
      <c r="G199" s="5">
        <f t="shared" si="32"/>
        <v>-64.132178999999994</v>
      </c>
      <c r="H199" s="29">
        <f>ABS(AVERAGE(G199:G217)-(H198-1)*5)</f>
        <v>69.333187263157896</v>
      </c>
      <c r="J199" t="s">
        <v>46</v>
      </c>
      <c r="N199" s="5">
        <f t="shared" ref="N199:N217" si="35">J225/1000000000</f>
        <v>5.4945000000000004</v>
      </c>
      <c r="O199" s="5">
        <f t="shared" si="33"/>
        <v>-73.397841999999997</v>
      </c>
      <c r="P199" s="29">
        <f>ABS(AVERAGE(O199:O217)-(P198-1)*5)</f>
        <v>68.800352105263158</v>
      </c>
    </row>
    <row r="200" spans="2:16" x14ac:dyDescent="0.25">
      <c r="B200" t="s">
        <v>21</v>
      </c>
      <c r="C200" t="s">
        <v>148</v>
      </c>
      <c r="D200" t="s">
        <v>47</v>
      </c>
      <c r="F200" s="5">
        <f t="shared" si="34"/>
        <v>5.8559166666667002</v>
      </c>
      <c r="G200" s="5">
        <f t="shared" si="32"/>
        <v>-76.025695999999996</v>
      </c>
      <c r="J200" t="s">
        <v>21</v>
      </c>
      <c r="K200" t="s">
        <v>148</v>
      </c>
      <c r="L200" t="s">
        <v>47</v>
      </c>
      <c r="N200" s="5">
        <f t="shared" si="35"/>
        <v>5.8559166666667002</v>
      </c>
      <c r="O200" s="5">
        <f t="shared" si="33"/>
        <v>-69.169571000000005</v>
      </c>
    </row>
    <row r="201" spans="2:16" x14ac:dyDescent="0.25">
      <c r="B201">
        <v>3994500000</v>
      </c>
      <c r="C201">
        <v>-79.369461000000001</v>
      </c>
      <c r="D201">
        <v>-72.519806000000003</v>
      </c>
      <c r="F201" s="5">
        <f t="shared" si="34"/>
        <v>6.2173333333332996</v>
      </c>
      <c r="G201" s="5">
        <f t="shared" si="32"/>
        <v>-66.796761000000004</v>
      </c>
      <c r="J201">
        <v>3994500000</v>
      </c>
      <c r="K201">
        <v>-84.868483999999995</v>
      </c>
      <c r="L201">
        <v>-77.523887999999999</v>
      </c>
      <c r="N201" s="5">
        <f t="shared" si="35"/>
        <v>6.2173333333332996</v>
      </c>
      <c r="O201" s="5">
        <f t="shared" si="33"/>
        <v>-63.252952999999998</v>
      </c>
    </row>
    <row r="202" spans="2:16" x14ac:dyDescent="0.25">
      <c r="B202">
        <v>4439250000</v>
      </c>
      <c r="C202">
        <v>-81.132805000000005</v>
      </c>
      <c r="D202">
        <v>-73.947899000000007</v>
      </c>
      <c r="F202" s="5">
        <f t="shared" si="34"/>
        <v>6.5787500000000003</v>
      </c>
      <c r="G202" s="5">
        <f t="shared" si="32"/>
        <v>-61.207146000000002</v>
      </c>
      <c r="J202">
        <v>4439250000</v>
      </c>
      <c r="K202">
        <v>-88.829918000000006</v>
      </c>
      <c r="L202">
        <v>-80.481093999999999</v>
      </c>
      <c r="N202" s="5">
        <f t="shared" si="35"/>
        <v>6.5787500000000003</v>
      </c>
      <c r="O202" s="5">
        <f t="shared" si="33"/>
        <v>-65.907500999999996</v>
      </c>
    </row>
    <row r="203" spans="2:16" x14ac:dyDescent="0.25">
      <c r="B203">
        <v>4884000000</v>
      </c>
      <c r="C203">
        <v>-78.255004999999997</v>
      </c>
      <c r="D203">
        <v>-71.229361999999995</v>
      </c>
      <c r="F203" s="5">
        <f t="shared" si="34"/>
        <v>6.9401666666667001</v>
      </c>
      <c r="G203" s="5">
        <f t="shared" si="32"/>
        <v>-60.250767000000003</v>
      </c>
      <c r="J203">
        <v>4884000000</v>
      </c>
      <c r="K203">
        <v>-95.583770999999999</v>
      </c>
      <c r="L203">
        <v>-87.046295000000001</v>
      </c>
      <c r="N203" s="5">
        <f t="shared" si="35"/>
        <v>6.9401666666667001</v>
      </c>
      <c r="O203" s="5">
        <f t="shared" si="33"/>
        <v>-63.181094999999999</v>
      </c>
    </row>
    <row r="204" spans="2:16" x14ac:dyDescent="0.25">
      <c r="B204">
        <v>5328750000</v>
      </c>
      <c r="C204">
        <v>-80.206253000000004</v>
      </c>
      <c r="D204">
        <v>-73.210159000000004</v>
      </c>
      <c r="F204" s="5">
        <f t="shared" si="34"/>
        <v>7.3015833333332996</v>
      </c>
      <c r="G204" s="5">
        <f t="shared" si="32"/>
        <v>-59.082431999999997</v>
      </c>
      <c r="J204">
        <v>5328750000</v>
      </c>
      <c r="K204">
        <v>-89.176429999999996</v>
      </c>
      <c r="L204">
        <v>-80.622337000000002</v>
      </c>
      <c r="N204" s="5">
        <f t="shared" si="35"/>
        <v>7.3015833333332996</v>
      </c>
      <c r="O204" s="5">
        <f t="shared" si="33"/>
        <v>-72.221740999999994</v>
      </c>
    </row>
    <row r="205" spans="2:16" x14ac:dyDescent="0.25">
      <c r="B205">
        <v>5773500000</v>
      </c>
      <c r="C205">
        <v>-86.145499999999998</v>
      </c>
      <c r="D205">
        <v>-79.257446000000002</v>
      </c>
      <c r="F205" s="5">
        <f t="shared" si="34"/>
        <v>7.6630000000000003</v>
      </c>
      <c r="G205" s="5">
        <f t="shared" si="32"/>
        <v>-56.567131000000003</v>
      </c>
      <c r="J205">
        <v>5773500000</v>
      </c>
      <c r="K205">
        <v>-88.304298000000003</v>
      </c>
      <c r="L205">
        <v>-80.049683000000002</v>
      </c>
      <c r="N205" s="5">
        <f t="shared" si="35"/>
        <v>7.6630000000000003</v>
      </c>
      <c r="O205" s="5">
        <f t="shared" si="33"/>
        <v>-63.406464</v>
      </c>
    </row>
    <row r="206" spans="2:16" x14ac:dyDescent="0.25">
      <c r="B206">
        <v>6218250000</v>
      </c>
      <c r="C206">
        <v>-78.721359000000007</v>
      </c>
      <c r="D206">
        <v>-71.720200000000006</v>
      </c>
      <c r="F206" s="5">
        <f t="shared" si="34"/>
        <v>8.0244166666667009</v>
      </c>
      <c r="G206" s="5">
        <f t="shared" si="32"/>
        <v>-59.125774</v>
      </c>
      <c r="J206">
        <v>6218250000</v>
      </c>
      <c r="K206">
        <v>-90.204987000000003</v>
      </c>
      <c r="L206">
        <v>-82.002433999999994</v>
      </c>
      <c r="N206" s="5">
        <f t="shared" si="35"/>
        <v>8.0244166666667009</v>
      </c>
      <c r="O206" s="5">
        <f t="shared" si="33"/>
        <v>-63.723582999999998</v>
      </c>
    </row>
    <row r="207" spans="2:16" x14ac:dyDescent="0.25">
      <c r="B207">
        <v>6663000000</v>
      </c>
      <c r="C207">
        <v>-94.530379999999994</v>
      </c>
      <c r="D207">
        <v>-87.447997999999998</v>
      </c>
      <c r="F207" s="5">
        <f t="shared" si="34"/>
        <v>8.3858333333333004</v>
      </c>
      <c r="G207" s="5">
        <f t="shared" si="32"/>
        <v>-60.159184000000003</v>
      </c>
      <c r="J207">
        <v>6663000000</v>
      </c>
      <c r="K207">
        <v>-82.758895999999993</v>
      </c>
      <c r="L207">
        <v>-74.380531000000005</v>
      </c>
      <c r="N207" s="5">
        <f t="shared" si="35"/>
        <v>8.3858333333333004</v>
      </c>
      <c r="O207" s="5">
        <f t="shared" si="33"/>
        <v>-61.659615000000002</v>
      </c>
    </row>
    <row r="208" spans="2:16" x14ac:dyDescent="0.25">
      <c r="B208">
        <v>7107750000</v>
      </c>
      <c r="C208">
        <v>-76.626022000000006</v>
      </c>
      <c r="D208">
        <v>-69.559714999999997</v>
      </c>
      <c r="F208" s="5">
        <f t="shared" si="34"/>
        <v>8.7472499999999993</v>
      </c>
      <c r="G208" s="5">
        <f t="shared" si="32"/>
        <v>-61.851398000000003</v>
      </c>
      <c r="J208">
        <v>7107750000</v>
      </c>
      <c r="K208">
        <v>-93.570862000000005</v>
      </c>
      <c r="L208">
        <v>-85.029083</v>
      </c>
      <c r="N208" s="5">
        <f t="shared" si="35"/>
        <v>8.7472499999999993</v>
      </c>
      <c r="O208" s="5">
        <f t="shared" si="33"/>
        <v>-60.193283000000001</v>
      </c>
    </row>
    <row r="209" spans="2:16" x14ac:dyDescent="0.25">
      <c r="B209">
        <v>7552500000</v>
      </c>
      <c r="C209">
        <v>-81.967758000000003</v>
      </c>
      <c r="D209">
        <v>-74.850975000000005</v>
      </c>
      <c r="F209" s="5">
        <f t="shared" si="34"/>
        <v>9.1086666666667</v>
      </c>
      <c r="G209" s="5">
        <f t="shared" si="32"/>
        <v>-62.895302000000001</v>
      </c>
      <c r="J209">
        <v>7552500000</v>
      </c>
      <c r="K209">
        <v>-84.381782999999999</v>
      </c>
      <c r="L209">
        <v>-75.443359000000001</v>
      </c>
      <c r="N209" s="5">
        <f t="shared" si="35"/>
        <v>9.1086666666667</v>
      </c>
      <c r="O209" s="5">
        <f t="shared" si="33"/>
        <v>-58.707787000000003</v>
      </c>
    </row>
    <row r="210" spans="2:16" x14ac:dyDescent="0.25">
      <c r="B210">
        <v>7997250000</v>
      </c>
      <c r="C210">
        <v>-87.834793000000005</v>
      </c>
      <c r="D210">
        <v>-80.484245000000001</v>
      </c>
      <c r="F210" s="5">
        <f t="shared" si="34"/>
        <v>9.4700833333332994</v>
      </c>
      <c r="G210" s="5">
        <f t="shared" si="32"/>
        <v>-61.430678999999998</v>
      </c>
      <c r="J210">
        <v>7997250000</v>
      </c>
      <c r="K210">
        <v>-97.691993999999994</v>
      </c>
      <c r="L210">
        <v>-88.387123000000003</v>
      </c>
      <c r="N210" s="5">
        <f t="shared" si="35"/>
        <v>9.4700833333332994</v>
      </c>
      <c r="O210" s="5">
        <f t="shared" si="33"/>
        <v>-58.026454999999999</v>
      </c>
    </row>
    <row r="211" spans="2:16" x14ac:dyDescent="0.25">
      <c r="B211">
        <v>8442000000</v>
      </c>
      <c r="C211">
        <v>-81.209464999999994</v>
      </c>
      <c r="D211">
        <v>-73.757750999999999</v>
      </c>
      <c r="F211" s="5">
        <f t="shared" si="34"/>
        <v>9.8315000000000001</v>
      </c>
      <c r="G211" s="5">
        <f t="shared" si="32"/>
        <v>-63.155284999999999</v>
      </c>
      <c r="J211">
        <v>8442000000</v>
      </c>
      <c r="K211">
        <v>-96.055458000000002</v>
      </c>
      <c r="L211">
        <v>-86.532454999999999</v>
      </c>
      <c r="N211" s="5">
        <f t="shared" si="35"/>
        <v>9.8315000000000001</v>
      </c>
      <c r="O211" s="5">
        <f t="shared" si="33"/>
        <v>-64.040267999999998</v>
      </c>
    </row>
    <row r="212" spans="2:16" x14ac:dyDescent="0.25">
      <c r="B212">
        <v>8886750000</v>
      </c>
      <c r="C212">
        <v>-86.085448999999997</v>
      </c>
      <c r="D212">
        <v>-78.634956000000003</v>
      </c>
      <c r="F212" s="5">
        <f t="shared" si="34"/>
        <v>10.192916666666999</v>
      </c>
      <c r="G212" s="5">
        <f t="shared" si="32"/>
        <v>-65.166725</v>
      </c>
      <c r="J212">
        <v>8886750000</v>
      </c>
      <c r="K212">
        <v>-94.157104000000004</v>
      </c>
      <c r="L212">
        <v>-84.555847</v>
      </c>
      <c r="N212" s="5">
        <f t="shared" si="35"/>
        <v>10.192916666666999</v>
      </c>
      <c r="O212" s="5">
        <f t="shared" si="33"/>
        <v>-74.727356</v>
      </c>
    </row>
    <row r="213" spans="2:16" x14ac:dyDescent="0.25">
      <c r="B213">
        <v>9331500000</v>
      </c>
      <c r="C213">
        <v>-94.497855999999999</v>
      </c>
      <c r="D213">
        <v>-86.696533000000002</v>
      </c>
      <c r="F213" s="5">
        <f t="shared" si="34"/>
        <v>10.554333333333</v>
      </c>
      <c r="G213" s="5">
        <f t="shared" si="32"/>
        <v>-71.962790999999996</v>
      </c>
      <c r="J213">
        <v>9331500000</v>
      </c>
      <c r="K213">
        <v>-85.307670999999999</v>
      </c>
      <c r="L213">
        <v>-75.661049000000006</v>
      </c>
      <c r="N213" s="5">
        <f t="shared" si="35"/>
        <v>10.554333333333</v>
      </c>
      <c r="O213" s="5">
        <f t="shared" si="33"/>
        <v>-68.982367999999994</v>
      </c>
    </row>
    <row r="214" spans="2:16" x14ac:dyDescent="0.25">
      <c r="B214">
        <v>9776250000</v>
      </c>
      <c r="C214">
        <v>-88.418182000000002</v>
      </c>
      <c r="D214">
        <v>-80.637435999999994</v>
      </c>
      <c r="F214" s="5">
        <f t="shared" si="34"/>
        <v>10.915749999999999</v>
      </c>
      <c r="G214" s="5">
        <f t="shared" si="32"/>
        <v>-78.240172999999999</v>
      </c>
      <c r="J214">
        <v>9776250000</v>
      </c>
      <c r="K214">
        <v>-88.436295000000001</v>
      </c>
      <c r="L214">
        <v>-78.722603000000007</v>
      </c>
      <c r="N214" s="5">
        <f t="shared" si="35"/>
        <v>10.915749999999999</v>
      </c>
      <c r="O214" s="5">
        <f t="shared" si="33"/>
        <v>-61.89996</v>
      </c>
    </row>
    <row r="215" spans="2:16" x14ac:dyDescent="0.25">
      <c r="B215">
        <v>10221000000</v>
      </c>
      <c r="C215">
        <v>-83.700728999999995</v>
      </c>
      <c r="D215">
        <v>-75.947716</v>
      </c>
      <c r="F215" s="5">
        <f t="shared" si="34"/>
        <v>11.277166666667</v>
      </c>
      <c r="G215" s="5">
        <f t="shared" si="32"/>
        <v>-67.400847999999996</v>
      </c>
      <c r="J215">
        <v>10221000000</v>
      </c>
      <c r="K215">
        <v>-87.255675999999994</v>
      </c>
      <c r="L215">
        <v>-77.594397999999998</v>
      </c>
      <c r="N215" s="5">
        <f t="shared" si="35"/>
        <v>11.277166666667</v>
      </c>
      <c r="O215" s="5">
        <f t="shared" si="33"/>
        <v>-60.578442000000003</v>
      </c>
    </row>
    <row r="216" spans="2:16" x14ac:dyDescent="0.25">
      <c r="B216">
        <v>10665750000</v>
      </c>
      <c r="C216">
        <v>-79.862769999999998</v>
      </c>
      <c r="D216">
        <v>-72.002701000000002</v>
      </c>
      <c r="F216" s="5">
        <f t="shared" si="34"/>
        <v>11.638583333333001</v>
      </c>
      <c r="G216" s="5">
        <f t="shared" si="32"/>
        <v>-66.00515</v>
      </c>
      <c r="J216">
        <v>10665750000</v>
      </c>
      <c r="K216">
        <v>-83.259613000000002</v>
      </c>
      <c r="L216">
        <v>-73.727821000000006</v>
      </c>
      <c r="N216" s="5">
        <f t="shared" si="35"/>
        <v>11.638583333333001</v>
      </c>
      <c r="O216" s="5">
        <f t="shared" si="33"/>
        <v>-58.173546000000002</v>
      </c>
    </row>
    <row r="217" spans="2:16" x14ac:dyDescent="0.25">
      <c r="B217">
        <v>11110500000</v>
      </c>
      <c r="C217">
        <v>-80.043053</v>
      </c>
      <c r="D217">
        <v>-72.137871000000004</v>
      </c>
      <c r="F217" s="5">
        <f t="shared" si="34"/>
        <v>12</v>
      </c>
      <c r="G217" s="5">
        <f t="shared" si="32"/>
        <v>-60.875137000000002</v>
      </c>
      <c r="J217">
        <v>11110500000</v>
      </c>
      <c r="K217">
        <v>-78.492676000000003</v>
      </c>
      <c r="L217">
        <v>-68.933043999999995</v>
      </c>
      <c r="N217" s="5">
        <f t="shared" si="35"/>
        <v>12</v>
      </c>
      <c r="O217" s="5">
        <f t="shared" si="33"/>
        <v>-50.956859999999999</v>
      </c>
    </row>
    <row r="218" spans="2:16" x14ac:dyDescent="0.25">
      <c r="B218">
        <v>11555250000</v>
      </c>
      <c r="C218">
        <v>-76.916175999999993</v>
      </c>
      <c r="D218">
        <v>-69.000434999999996</v>
      </c>
      <c r="F218" s="5" t="s">
        <v>25</v>
      </c>
      <c r="J218">
        <v>11555250000</v>
      </c>
      <c r="K218">
        <v>-76.937766999999994</v>
      </c>
      <c r="L218">
        <v>-67.420852999999994</v>
      </c>
      <c r="N218" s="5" t="s">
        <v>25</v>
      </c>
    </row>
    <row r="219" spans="2:16" x14ac:dyDescent="0.25">
      <c r="B219">
        <v>12000000000</v>
      </c>
      <c r="C219">
        <v>-78.935508999999996</v>
      </c>
      <c r="D219">
        <v>-70.753844999999998</v>
      </c>
      <c r="J219">
        <v>12000000000</v>
      </c>
      <c r="K219">
        <v>-78.758171000000004</v>
      </c>
      <c r="L219">
        <v>-69.0214</v>
      </c>
    </row>
    <row r="220" spans="2:16" x14ac:dyDescent="0.25">
      <c r="B220" t="s">
        <v>25</v>
      </c>
      <c r="J220" t="s">
        <v>25</v>
      </c>
    </row>
    <row r="221" spans="2:16" x14ac:dyDescent="0.25">
      <c r="F221" s="5" t="s">
        <v>50</v>
      </c>
      <c r="N221" s="5" t="s">
        <v>50</v>
      </c>
    </row>
    <row r="222" spans="2:16" ht="15.75" x14ac:dyDescent="0.25">
      <c r="F222" s="5" t="s">
        <v>21</v>
      </c>
      <c r="G222" s="5" t="str">
        <f t="shared" ref="G222:G241" si="36">D248</f>
        <v>3Rx1L dBc Log Mag(dB)</v>
      </c>
      <c r="H222" s="28">
        <v>3</v>
      </c>
      <c r="N222" s="5" t="s">
        <v>21</v>
      </c>
      <c r="O222" s="5" t="str">
        <f t="shared" ref="O222:O241" si="37">L248</f>
        <v>3Rx1L dBc Log Mag(dB)</v>
      </c>
      <c r="P222" s="28">
        <v>3</v>
      </c>
    </row>
    <row r="223" spans="2:16" ht="15.75" x14ac:dyDescent="0.25">
      <c r="B223" t="s">
        <v>48</v>
      </c>
      <c r="F223" s="5">
        <f t="shared" ref="F223:F241" si="38">B249/1000000000</f>
        <v>3</v>
      </c>
      <c r="G223" s="5">
        <f t="shared" si="36"/>
        <v>-46.503689000000001</v>
      </c>
      <c r="H223" s="29">
        <f>ABS(AVERAGE(G223:G241)-(H222-1)*5)</f>
        <v>59.74035726315789</v>
      </c>
      <c r="J223" t="s">
        <v>48</v>
      </c>
      <c r="N223" s="5">
        <f t="shared" ref="N223:N241" si="39">J249/1000000000</f>
        <v>3</v>
      </c>
      <c r="O223" s="5">
        <f t="shared" si="37"/>
        <v>-52.995075</v>
      </c>
      <c r="P223" s="29">
        <f>ABS(AVERAGE(O223:O241)-(P222-1)*5)</f>
        <v>64.20810621052631</v>
      </c>
    </row>
    <row r="224" spans="2:16" x14ac:dyDescent="0.25">
      <c r="B224" t="s">
        <v>21</v>
      </c>
      <c r="C224" t="s">
        <v>149</v>
      </c>
      <c r="D224" t="s">
        <v>49</v>
      </c>
      <c r="F224" s="5">
        <f t="shared" si="38"/>
        <v>3.1298333333333002</v>
      </c>
      <c r="G224" s="5">
        <f t="shared" si="36"/>
        <v>-47.076366</v>
      </c>
      <c r="J224" t="s">
        <v>21</v>
      </c>
      <c r="K224" t="s">
        <v>149</v>
      </c>
      <c r="L224" t="s">
        <v>49</v>
      </c>
      <c r="N224" s="5">
        <f t="shared" si="39"/>
        <v>3.1298333333333002</v>
      </c>
      <c r="O224" s="5">
        <f t="shared" si="37"/>
        <v>-53.203594000000002</v>
      </c>
    </row>
    <row r="225" spans="2:15" x14ac:dyDescent="0.25">
      <c r="B225">
        <v>5494500000</v>
      </c>
      <c r="C225">
        <v>-70.981834000000006</v>
      </c>
      <c r="D225">
        <v>-64.132178999999994</v>
      </c>
      <c r="F225" s="5">
        <f t="shared" si="38"/>
        <v>3.2596666666666998</v>
      </c>
      <c r="G225" s="5">
        <f t="shared" si="36"/>
        <v>-46.777172</v>
      </c>
      <c r="J225">
        <v>5494500000</v>
      </c>
      <c r="K225">
        <v>-80.742439000000005</v>
      </c>
      <c r="L225">
        <v>-73.397841999999997</v>
      </c>
      <c r="N225" s="5">
        <f t="shared" si="39"/>
        <v>3.2596666666666998</v>
      </c>
      <c r="O225" s="5">
        <f t="shared" si="37"/>
        <v>-52.263527000000003</v>
      </c>
    </row>
    <row r="226" spans="2:15" x14ac:dyDescent="0.25">
      <c r="B226">
        <v>5855916666.6667004</v>
      </c>
      <c r="C226">
        <v>-83.210601999999994</v>
      </c>
      <c r="D226">
        <v>-76.025695999999996</v>
      </c>
      <c r="F226" s="5">
        <f t="shared" si="38"/>
        <v>3.3895</v>
      </c>
      <c r="G226" s="5">
        <f t="shared" si="36"/>
        <v>-44.109389999999998</v>
      </c>
      <c r="J226">
        <v>5855916666.6667004</v>
      </c>
      <c r="K226">
        <v>-77.518394000000001</v>
      </c>
      <c r="L226">
        <v>-69.169571000000005</v>
      </c>
      <c r="N226" s="5">
        <f t="shared" si="39"/>
        <v>3.3895</v>
      </c>
      <c r="O226" s="5">
        <f t="shared" si="37"/>
        <v>-51.866191999999998</v>
      </c>
    </row>
    <row r="227" spans="2:15" x14ac:dyDescent="0.25">
      <c r="B227">
        <v>6217333333.3332996</v>
      </c>
      <c r="C227">
        <v>-73.822402999999994</v>
      </c>
      <c r="D227">
        <v>-66.796761000000004</v>
      </c>
      <c r="F227" s="5">
        <f t="shared" si="38"/>
        <v>3.5193333333333001</v>
      </c>
      <c r="G227" s="5">
        <f t="shared" si="36"/>
        <v>-47.123558000000003</v>
      </c>
      <c r="J227">
        <v>6217333333.3332996</v>
      </c>
      <c r="K227">
        <v>-71.790428000000006</v>
      </c>
      <c r="L227">
        <v>-63.252952999999998</v>
      </c>
      <c r="N227" s="5">
        <f t="shared" si="39"/>
        <v>3.5193333333333001</v>
      </c>
      <c r="O227" s="5">
        <f t="shared" si="37"/>
        <v>-53.130401999999997</v>
      </c>
    </row>
    <row r="228" spans="2:15" x14ac:dyDescent="0.25">
      <c r="B228">
        <v>6578750000</v>
      </c>
      <c r="C228">
        <v>-68.203247000000005</v>
      </c>
      <c r="D228">
        <v>-61.207146000000002</v>
      </c>
      <c r="F228" s="5">
        <f t="shared" si="38"/>
        <v>3.6491666666666998</v>
      </c>
      <c r="G228" s="5">
        <f t="shared" si="36"/>
        <v>-52.415798000000002</v>
      </c>
      <c r="J228">
        <v>6578750000</v>
      </c>
      <c r="K228">
        <v>-74.461594000000005</v>
      </c>
      <c r="L228">
        <v>-65.907500999999996</v>
      </c>
      <c r="N228" s="5">
        <f t="shared" si="39"/>
        <v>3.6491666666666998</v>
      </c>
      <c r="O228" s="5">
        <f t="shared" si="37"/>
        <v>-55.646973000000003</v>
      </c>
    </row>
    <row r="229" spans="2:15" x14ac:dyDescent="0.25">
      <c r="B229">
        <v>6940166666.6667004</v>
      </c>
      <c r="C229">
        <v>-67.138817000000003</v>
      </c>
      <c r="D229">
        <v>-60.250767000000003</v>
      </c>
      <c r="F229" s="5">
        <f t="shared" si="38"/>
        <v>3.7789999999999999</v>
      </c>
      <c r="G229" s="5">
        <f t="shared" si="36"/>
        <v>-52.756557000000001</v>
      </c>
      <c r="J229">
        <v>6940166666.6667004</v>
      </c>
      <c r="K229">
        <v>-71.435706999999994</v>
      </c>
      <c r="L229">
        <v>-63.181094999999999</v>
      </c>
      <c r="N229" s="5">
        <f t="shared" si="39"/>
        <v>3.7789999999999999</v>
      </c>
      <c r="O229" s="5">
        <f t="shared" si="37"/>
        <v>-58.614669999999997</v>
      </c>
    </row>
    <row r="230" spans="2:15" x14ac:dyDescent="0.25">
      <c r="B230">
        <v>7301583333.3332996</v>
      </c>
      <c r="C230">
        <v>-66.083588000000006</v>
      </c>
      <c r="D230">
        <v>-59.082431999999997</v>
      </c>
      <c r="F230" s="5">
        <f t="shared" si="38"/>
        <v>3.9088333333333001</v>
      </c>
      <c r="G230" s="5">
        <f t="shared" si="36"/>
        <v>-55.956608000000003</v>
      </c>
      <c r="J230">
        <v>7301583333.3332996</v>
      </c>
      <c r="K230">
        <v>-80.424294000000003</v>
      </c>
      <c r="L230">
        <v>-72.221740999999994</v>
      </c>
      <c r="N230" s="5">
        <f t="shared" si="39"/>
        <v>3.9088333333333001</v>
      </c>
      <c r="O230" s="5">
        <f t="shared" si="37"/>
        <v>-58.752074999999998</v>
      </c>
    </row>
    <row r="231" spans="2:15" x14ac:dyDescent="0.25">
      <c r="B231">
        <v>7663000000</v>
      </c>
      <c r="C231">
        <v>-63.649517000000003</v>
      </c>
      <c r="D231">
        <v>-56.567131000000003</v>
      </c>
      <c r="F231" s="5">
        <f t="shared" si="38"/>
        <v>4.0386666666666997</v>
      </c>
      <c r="G231" s="5">
        <f t="shared" si="36"/>
        <v>-55.394813999999997</v>
      </c>
      <c r="J231">
        <v>7663000000</v>
      </c>
      <c r="K231">
        <v>-71.784820999999994</v>
      </c>
      <c r="L231">
        <v>-63.406464</v>
      </c>
      <c r="N231" s="5">
        <f t="shared" si="39"/>
        <v>4.0386666666666997</v>
      </c>
      <c r="O231" s="5">
        <f t="shared" si="37"/>
        <v>-54.815311000000001</v>
      </c>
    </row>
    <row r="232" spans="2:15" x14ac:dyDescent="0.25">
      <c r="B232">
        <v>8024416666.6667004</v>
      </c>
      <c r="C232">
        <v>-66.192077999999995</v>
      </c>
      <c r="D232">
        <v>-59.125774</v>
      </c>
      <c r="F232" s="5">
        <f t="shared" si="38"/>
        <v>4.1684999999999999</v>
      </c>
      <c r="G232" s="5">
        <f t="shared" si="36"/>
        <v>-56.985992000000003</v>
      </c>
      <c r="J232">
        <v>8024416666.6667004</v>
      </c>
      <c r="K232">
        <v>-72.265366</v>
      </c>
      <c r="L232">
        <v>-63.723582999999998</v>
      </c>
      <c r="N232" s="5">
        <f t="shared" si="39"/>
        <v>4.1684999999999999</v>
      </c>
      <c r="O232" s="5">
        <f t="shared" si="37"/>
        <v>-57.48312</v>
      </c>
    </row>
    <row r="233" spans="2:15" x14ac:dyDescent="0.25">
      <c r="B233">
        <v>8385833333.3332996</v>
      </c>
      <c r="C233">
        <v>-67.275970000000001</v>
      </c>
      <c r="D233">
        <v>-60.159184000000003</v>
      </c>
      <c r="F233" s="5">
        <f t="shared" si="38"/>
        <v>4.2983333333333</v>
      </c>
      <c r="G233" s="5">
        <f t="shared" si="36"/>
        <v>-49.624141999999999</v>
      </c>
      <c r="J233">
        <v>8385833333.3332996</v>
      </c>
      <c r="K233">
        <v>-70.598038000000003</v>
      </c>
      <c r="L233">
        <v>-61.659615000000002</v>
      </c>
      <c r="N233" s="5">
        <f t="shared" si="39"/>
        <v>4.2983333333333</v>
      </c>
      <c r="O233" s="5">
        <f t="shared" si="37"/>
        <v>-57.770111</v>
      </c>
    </row>
    <row r="234" spans="2:15" x14ac:dyDescent="0.25">
      <c r="B234">
        <v>8747250000</v>
      </c>
      <c r="C234">
        <v>-69.201942000000003</v>
      </c>
      <c r="D234">
        <v>-61.851398000000003</v>
      </c>
      <c r="F234" s="5">
        <f t="shared" si="38"/>
        <v>4.4281666666667006</v>
      </c>
      <c r="G234" s="5">
        <f t="shared" si="36"/>
        <v>-50.26305</v>
      </c>
      <c r="J234">
        <v>8747250000</v>
      </c>
      <c r="K234">
        <v>-69.498154</v>
      </c>
      <c r="L234">
        <v>-60.193283000000001</v>
      </c>
      <c r="N234" s="5">
        <f t="shared" si="39"/>
        <v>4.4281666666667006</v>
      </c>
      <c r="O234" s="5">
        <f t="shared" si="37"/>
        <v>-56.186886000000001</v>
      </c>
    </row>
    <row r="235" spans="2:15" x14ac:dyDescent="0.25">
      <c r="B235">
        <v>9108666666.6667004</v>
      </c>
      <c r="C235">
        <v>-70.347022999999993</v>
      </c>
      <c r="D235">
        <v>-62.895302000000001</v>
      </c>
      <c r="F235" s="5">
        <f t="shared" si="38"/>
        <v>4.5579999999999998</v>
      </c>
      <c r="G235" s="5">
        <f t="shared" si="36"/>
        <v>-51.685074</v>
      </c>
      <c r="J235">
        <v>9108666666.6667004</v>
      </c>
      <c r="K235">
        <v>-68.230796999999995</v>
      </c>
      <c r="L235">
        <v>-58.707787000000003</v>
      </c>
      <c r="N235" s="5">
        <f t="shared" si="39"/>
        <v>4.5579999999999998</v>
      </c>
      <c r="O235" s="5">
        <f t="shared" si="37"/>
        <v>-56.910229000000001</v>
      </c>
    </row>
    <row r="236" spans="2:15" x14ac:dyDescent="0.25">
      <c r="B236">
        <v>9470083333.3332996</v>
      </c>
      <c r="C236">
        <v>-68.881180000000001</v>
      </c>
      <c r="D236">
        <v>-61.430678999999998</v>
      </c>
      <c r="F236" s="5">
        <f t="shared" si="38"/>
        <v>4.6878333333333</v>
      </c>
      <c r="G236" s="5">
        <f t="shared" si="36"/>
        <v>-50.471328999999997</v>
      </c>
      <c r="J236">
        <v>9470083333.3332996</v>
      </c>
      <c r="K236">
        <v>-67.627716000000007</v>
      </c>
      <c r="L236">
        <v>-58.026454999999999</v>
      </c>
      <c r="N236" s="5">
        <f t="shared" si="39"/>
        <v>4.6878333333333</v>
      </c>
      <c r="O236" s="5">
        <f t="shared" si="37"/>
        <v>-54.004306999999997</v>
      </c>
    </row>
    <row r="237" spans="2:15" x14ac:dyDescent="0.25">
      <c r="B237">
        <v>9831500000</v>
      </c>
      <c r="C237">
        <v>-70.956603999999999</v>
      </c>
      <c r="D237">
        <v>-63.155284999999999</v>
      </c>
      <c r="F237" s="5">
        <f t="shared" si="38"/>
        <v>4.8176666666667005</v>
      </c>
      <c r="G237" s="5">
        <f t="shared" si="36"/>
        <v>-46.482039999999998</v>
      </c>
      <c r="J237">
        <v>9831500000</v>
      </c>
      <c r="K237">
        <v>-73.686890000000005</v>
      </c>
      <c r="L237">
        <v>-64.040267999999998</v>
      </c>
      <c r="N237" s="5">
        <f t="shared" si="39"/>
        <v>4.8176666666667005</v>
      </c>
      <c r="O237" s="5">
        <f t="shared" si="37"/>
        <v>-51.225707999999997</v>
      </c>
    </row>
    <row r="238" spans="2:15" x14ac:dyDescent="0.25">
      <c r="B238">
        <v>10192916666.667</v>
      </c>
      <c r="C238">
        <v>-72.947472000000005</v>
      </c>
      <c r="D238">
        <v>-65.166725</v>
      </c>
      <c r="F238" s="5">
        <f t="shared" si="38"/>
        <v>4.9474999999999998</v>
      </c>
      <c r="G238" s="5">
        <f t="shared" si="36"/>
        <v>-46.638565</v>
      </c>
      <c r="J238">
        <v>10192916666.667</v>
      </c>
      <c r="K238">
        <v>-84.441047999999995</v>
      </c>
      <c r="L238">
        <v>-74.727356</v>
      </c>
      <c r="N238" s="5">
        <f t="shared" si="39"/>
        <v>4.9474999999999998</v>
      </c>
      <c r="O238" s="5">
        <f t="shared" si="37"/>
        <v>-51.332076999999998</v>
      </c>
    </row>
    <row r="239" spans="2:15" x14ac:dyDescent="0.25">
      <c r="B239">
        <v>10554333333.333</v>
      </c>
      <c r="C239">
        <v>-79.715805000000003</v>
      </c>
      <c r="D239">
        <v>-71.962790999999996</v>
      </c>
      <c r="F239" s="5">
        <f t="shared" si="38"/>
        <v>5.0773333333332999</v>
      </c>
      <c r="G239" s="5">
        <f t="shared" si="36"/>
        <v>-46.270389999999999</v>
      </c>
      <c r="J239">
        <v>10554333333.333</v>
      </c>
      <c r="K239">
        <v>-78.643646000000004</v>
      </c>
      <c r="L239">
        <v>-68.982367999999994</v>
      </c>
      <c r="N239" s="5">
        <f t="shared" si="39"/>
        <v>5.0773333333332999</v>
      </c>
      <c r="O239" s="5">
        <f t="shared" si="37"/>
        <v>-50.553127000000003</v>
      </c>
    </row>
    <row r="240" spans="2:15" x14ac:dyDescent="0.25">
      <c r="B240">
        <v>10915750000</v>
      </c>
      <c r="C240">
        <v>-86.100250000000003</v>
      </c>
      <c r="D240">
        <v>-78.240172999999999</v>
      </c>
      <c r="F240" s="5">
        <f t="shared" si="38"/>
        <v>5.2071666666667005</v>
      </c>
      <c r="G240" s="5">
        <f t="shared" si="36"/>
        <v>-49.544144000000003</v>
      </c>
      <c r="J240">
        <v>10915750000</v>
      </c>
      <c r="K240">
        <v>-71.431747000000001</v>
      </c>
      <c r="L240">
        <v>-61.89996</v>
      </c>
      <c r="N240" s="5">
        <f t="shared" si="39"/>
        <v>5.2071666666667005</v>
      </c>
      <c r="O240" s="5">
        <f t="shared" si="37"/>
        <v>-51.165745000000001</v>
      </c>
    </row>
    <row r="241" spans="2:16" x14ac:dyDescent="0.25">
      <c r="B241">
        <v>11277166666.667</v>
      </c>
      <c r="C241">
        <v>-75.306030000000007</v>
      </c>
      <c r="D241">
        <v>-67.400847999999996</v>
      </c>
      <c r="F241" s="5">
        <f t="shared" si="38"/>
        <v>5.3369999999999997</v>
      </c>
      <c r="G241" s="5">
        <f t="shared" si="36"/>
        <v>-48.988109999999999</v>
      </c>
      <c r="J241">
        <v>11277166666.667</v>
      </c>
      <c r="K241">
        <v>-70.138069000000002</v>
      </c>
      <c r="L241">
        <v>-60.578442000000003</v>
      </c>
      <c r="N241" s="5">
        <f t="shared" si="39"/>
        <v>5.3369999999999997</v>
      </c>
      <c r="O241" s="5">
        <f t="shared" si="37"/>
        <v>-52.034889</v>
      </c>
    </row>
    <row r="242" spans="2:16" x14ac:dyDescent="0.25">
      <c r="B242">
        <v>11638583333.333</v>
      </c>
      <c r="C242">
        <v>-73.920883000000003</v>
      </c>
      <c r="D242">
        <v>-66.00515</v>
      </c>
      <c r="F242" s="5" t="s">
        <v>25</v>
      </c>
      <c r="J242">
        <v>11638583333.333</v>
      </c>
      <c r="K242">
        <v>-67.690453000000005</v>
      </c>
      <c r="L242">
        <v>-58.173546000000002</v>
      </c>
      <c r="N242" s="5" t="s">
        <v>25</v>
      </c>
    </row>
    <row r="243" spans="2:16" x14ac:dyDescent="0.25">
      <c r="B243">
        <v>12000000000</v>
      </c>
      <c r="C243">
        <v>-69.056800999999993</v>
      </c>
      <c r="D243">
        <v>-60.875137000000002</v>
      </c>
      <c r="J243">
        <v>12000000000</v>
      </c>
      <c r="K243">
        <v>-60.693629999999999</v>
      </c>
      <c r="L243">
        <v>-50.956859999999999</v>
      </c>
    </row>
    <row r="244" spans="2:16" x14ac:dyDescent="0.25">
      <c r="B244" t="s">
        <v>25</v>
      </c>
      <c r="J244" t="s">
        <v>25</v>
      </c>
    </row>
    <row r="245" spans="2:16" x14ac:dyDescent="0.25">
      <c r="F245" s="5" t="s">
        <v>52</v>
      </c>
      <c r="N245" s="5" t="s">
        <v>52</v>
      </c>
    </row>
    <row r="246" spans="2:16" ht="15.75" x14ac:dyDescent="0.25">
      <c r="F246" s="5" t="s">
        <v>21</v>
      </c>
      <c r="G246" s="5" t="str">
        <f t="shared" ref="G246:G265" si="40">D272</f>
        <v>3Rx2L dBc Log Mag(dB)</v>
      </c>
      <c r="H246" s="28">
        <v>3</v>
      </c>
      <c r="N246" s="5" t="s">
        <v>21</v>
      </c>
      <c r="O246" s="5" t="str">
        <f t="shared" ref="O246:O265" si="41">L272</f>
        <v>3Rx2L dBc Log Mag(dB)</v>
      </c>
      <c r="P246" s="28">
        <v>3</v>
      </c>
    </row>
    <row r="247" spans="2:16" ht="15.75" x14ac:dyDescent="0.25">
      <c r="B247" t="s">
        <v>50</v>
      </c>
      <c r="F247" s="5">
        <f t="shared" ref="F247:F265" si="42">B273/1000000000</f>
        <v>3.3370000000000002</v>
      </c>
      <c r="G247" s="5">
        <f t="shared" si="40"/>
        <v>-74.780876000000006</v>
      </c>
      <c r="H247" s="29">
        <f>ABS(AVERAGE(G247:G265)-(H246-1)*5)</f>
        <v>83.144575473684199</v>
      </c>
      <c r="J247" t="s">
        <v>50</v>
      </c>
      <c r="N247" s="5">
        <f t="shared" ref="N247:N265" si="43">J273/1000000000</f>
        <v>3.3370000000000002</v>
      </c>
      <c r="O247" s="5">
        <f t="shared" si="41"/>
        <v>-83.199141999999995</v>
      </c>
      <c r="P247" s="29">
        <f>ABS(AVERAGE(O247:O265)-(P246-1)*5)</f>
        <v>93.301770263157891</v>
      </c>
    </row>
    <row r="248" spans="2:16" x14ac:dyDescent="0.25">
      <c r="B248" t="s">
        <v>21</v>
      </c>
      <c r="C248" t="s">
        <v>150</v>
      </c>
      <c r="D248" t="s">
        <v>51</v>
      </c>
      <c r="F248" s="5">
        <f t="shared" si="42"/>
        <v>3.6703333333332999</v>
      </c>
      <c r="G248" s="5">
        <f t="shared" si="40"/>
        <v>-67.350853000000001</v>
      </c>
      <c r="J248" t="s">
        <v>21</v>
      </c>
      <c r="K248" t="s">
        <v>150</v>
      </c>
      <c r="L248" t="s">
        <v>51</v>
      </c>
      <c r="N248" s="5">
        <f t="shared" si="43"/>
        <v>3.6703333333332999</v>
      </c>
      <c r="O248" s="5">
        <f t="shared" si="41"/>
        <v>-79.823784000000003</v>
      </c>
    </row>
    <row r="249" spans="2:16" x14ac:dyDescent="0.25">
      <c r="B249">
        <v>3000000000</v>
      </c>
      <c r="C249">
        <v>-53.353335999999999</v>
      </c>
      <c r="D249">
        <v>-46.503689000000001</v>
      </c>
      <c r="F249" s="5">
        <f t="shared" si="42"/>
        <v>4.0036666666666996</v>
      </c>
      <c r="G249" s="5">
        <f t="shared" si="40"/>
        <v>-67.126639999999995</v>
      </c>
      <c r="J249">
        <v>3000000000</v>
      </c>
      <c r="K249">
        <v>-60.339668000000003</v>
      </c>
      <c r="L249">
        <v>-52.995075</v>
      </c>
      <c r="N249" s="5">
        <f t="shared" si="43"/>
        <v>4.0036666666666996</v>
      </c>
      <c r="O249" s="5">
        <f t="shared" si="41"/>
        <v>-94.590384999999998</v>
      </c>
    </row>
    <row r="250" spans="2:16" x14ac:dyDescent="0.25">
      <c r="B250">
        <v>3129833333.3333001</v>
      </c>
      <c r="C250">
        <v>-54.261268999999999</v>
      </c>
      <c r="D250">
        <v>-47.076366</v>
      </c>
      <c r="F250" s="5">
        <f t="shared" si="42"/>
        <v>4.3369999999999997</v>
      </c>
      <c r="G250" s="5">
        <f t="shared" si="40"/>
        <v>-67.900138999999996</v>
      </c>
      <c r="J250">
        <v>3129833333.3333001</v>
      </c>
      <c r="K250">
        <v>-61.552418000000003</v>
      </c>
      <c r="L250">
        <v>-53.203594000000002</v>
      </c>
      <c r="N250" s="5">
        <f t="shared" si="43"/>
        <v>4.3369999999999997</v>
      </c>
      <c r="O250" s="5">
        <f t="shared" si="41"/>
        <v>-78.183304000000007</v>
      </c>
    </row>
    <row r="251" spans="2:16" x14ac:dyDescent="0.25">
      <c r="B251">
        <v>3259666666.6666999</v>
      </c>
      <c r="C251">
        <v>-53.802810999999998</v>
      </c>
      <c r="D251">
        <v>-46.777172</v>
      </c>
      <c r="F251" s="5">
        <f t="shared" si="42"/>
        <v>4.6703333333332999</v>
      </c>
      <c r="G251" s="5">
        <f t="shared" si="40"/>
        <v>-66.876221000000001</v>
      </c>
      <c r="J251">
        <v>3259666666.6666999</v>
      </c>
      <c r="K251">
        <v>-60.801003000000001</v>
      </c>
      <c r="L251">
        <v>-52.263527000000003</v>
      </c>
      <c r="N251" s="5">
        <f t="shared" si="43"/>
        <v>4.6703333333332999</v>
      </c>
      <c r="O251" s="5">
        <f t="shared" si="41"/>
        <v>-78.806022999999996</v>
      </c>
    </row>
    <row r="252" spans="2:16" x14ac:dyDescent="0.25">
      <c r="B252">
        <v>3389500000</v>
      </c>
      <c r="C252">
        <v>-51.105488000000001</v>
      </c>
      <c r="D252">
        <v>-44.109389999999998</v>
      </c>
      <c r="F252" s="5">
        <f t="shared" si="42"/>
        <v>5.0036666666667005</v>
      </c>
      <c r="G252" s="5">
        <f t="shared" si="40"/>
        <v>-68.924271000000005</v>
      </c>
      <c r="J252">
        <v>3389500000</v>
      </c>
      <c r="K252">
        <v>-60.420284000000002</v>
      </c>
      <c r="L252">
        <v>-51.866191999999998</v>
      </c>
      <c r="N252" s="5">
        <f t="shared" si="43"/>
        <v>5.0036666666667005</v>
      </c>
      <c r="O252" s="5">
        <f t="shared" si="41"/>
        <v>-84.709327999999999</v>
      </c>
    </row>
    <row r="253" spans="2:16" x14ac:dyDescent="0.25">
      <c r="B253">
        <v>3519333333.3333001</v>
      </c>
      <c r="C253">
        <v>-54.011608000000003</v>
      </c>
      <c r="D253">
        <v>-47.123558000000003</v>
      </c>
      <c r="F253" s="5">
        <f t="shared" si="42"/>
        <v>5.3369999999999997</v>
      </c>
      <c r="G253" s="5">
        <f t="shared" si="40"/>
        <v>-69.874786</v>
      </c>
      <c r="J253">
        <v>3519333333.3333001</v>
      </c>
      <c r="K253">
        <v>-61.385013999999998</v>
      </c>
      <c r="L253">
        <v>-53.130401999999997</v>
      </c>
      <c r="N253" s="5">
        <f t="shared" si="43"/>
        <v>5.3369999999999997</v>
      </c>
      <c r="O253" s="5">
        <f t="shared" si="41"/>
        <v>-81.317336999999995</v>
      </c>
    </row>
    <row r="254" spans="2:16" x14ac:dyDescent="0.25">
      <c r="B254">
        <v>3649166666.6666999</v>
      </c>
      <c r="C254">
        <v>-59.416958000000001</v>
      </c>
      <c r="D254">
        <v>-52.415798000000002</v>
      </c>
      <c r="F254" s="5">
        <f t="shared" si="42"/>
        <v>5.6703333333332999</v>
      </c>
      <c r="G254" s="5">
        <f t="shared" si="40"/>
        <v>-82.818664999999996</v>
      </c>
      <c r="J254">
        <v>3649166666.6666999</v>
      </c>
      <c r="K254">
        <v>-63.849525</v>
      </c>
      <c r="L254">
        <v>-55.646973000000003</v>
      </c>
      <c r="N254" s="5">
        <f t="shared" si="43"/>
        <v>5.6703333333332999</v>
      </c>
      <c r="O254" s="5">
        <f t="shared" si="41"/>
        <v>-76.834969000000001</v>
      </c>
    </row>
    <row r="255" spans="2:16" x14ac:dyDescent="0.25">
      <c r="B255">
        <v>3779000000</v>
      </c>
      <c r="C255">
        <v>-59.838943</v>
      </c>
      <c r="D255">
        <v>-52.756557000000001</v>
      </c>
      <c r="F255" s="5">
        <f t="shared" si="42"/>
        <v>6.0036666666667005</v>
      </c>
      <c r="G255" s="5">
        <f t="shared" si="40"/>
        <v>-82.562034999999995</v>
      </c>
      <c r="J255">
        <v>3779000000</v>
      </c>
      <c r="K255">
        <v>-66.993033999999994</v>
      </c>
      <c r="L255">
        <v>-58.614669999999997</v>
      </c>
      <c r="N255" s="5">
        <f t="shared" si="43"/>
        <v>6.0036666666667005</v>
      </c>
      <c r="O255" s="5">
        <f t="shared" si="41"/>
        <v>-90.455116000000004</v>
      </c>
    </row>
    <row r="256" spans="2:16" x14ac:dyDescent="0.25">
      <c r="B256">
        <v>3908833333.3333001</v>
      </c>
      <c r="C256">
        <v>-63.022914999999998</v>
      </c>
      <c r="D256">
        <v>-55.956608000000003</v>
      </c>
      <c r="F256" s="5">
        <f t="shared" si="42"/>
        <v>6.3369999999999997</v>
      </c>
      <c r="G256" s="5">
        <f t="shared" si="40"/>
        <v>-70.446753999999999</v>
      </c>
      <c r="J256">
        <v>3908833333.3333001</v>
      </c>
      <c r="K256">
        <v>-67.293861000000007</v>
      </c>
      <c r="L256">
        <v>-58.752074999999998</v>
      </c>
      <c r="N256" s="5">
        <f t="shared" si="43"/>
        <v>6.3369999999999997</v>
      </c>
      <c r="O256" s="5">
        <f t="shared" si="41"/>
        <v>-80.734581000000006</v>
      </c>
    </row>
    <row r="257" spans="2:16" x14ac:dyDescent="0.25">
      <c r="B257">
        <v>4038666666.6666999</v>
      </c>
      <c r="C257">
        <v>-62.511600000000001</v>
      </c>
      <c r="D257">
        <v>-55.394813999999997</v>
      </c>
      <c r="F257" s="5">
        <f t="shared" si="42"/>
        <v>6.6703333333332999</v>
      </c>
      <c r="G257" s="5">
        <f t="shared" si="40"/>
        <v>-88.284660000000002</v>
      </c>
      <c r="J257">
        <v>4038666666.6666999</v>
      </c>
      <c r="K257">
        <v>-63.753734999999999</v>
      </c>
      <c r="L257">
        <v>-54.815311000000001</v>
      </c>
      <c r="N257" s="5">
        <f t="shared" si="43"/>
        <v>6.6703333333332999</v>
      </c>
      <c r="O257" s="5">
        <f t="shared" si="41"/>
        <v>-77.323707999999996</v>
      </c>
    </row>
    <row r="258" spans="2:16" x14ac:dyDescent="0.25">
      <c r="B258">
        <v>4168500000</v>
      </c>
      <c r="C258">
        <v>-64.336539999999999</v>
      </c>
      <c r="D258">
        <v>-56.985992000000003</v>
      </c>
      <c r="F258" s="5">
        <f t="shared" si="42"/>
        <v>7.0036666666667005</v>
      </c>
      <c r="G258" s="5">
        <f t="shared" si="40"/>
        <v>-84.189957000000007</v>
      </c>
      <c r="J258">
        <v>4168500000</v>
      </c>
      <c r="K258">
        <v>-66.787993999999998</v>
      </c>
      <c r="L258">
        <v>-57.48312</v>
      </c>
      <c r="N258" s="5">
        <f t="shared" si="43"/>
        <v>7.0036666666667005</v>
      </c>
      <c r="O258" s="5">
        <f t="shared" si="41"/>
        <v>-85.578529000000003</v>
      </c>
    </row>
    <row r="259" spans="2:16" x14ac:dyDescent="0.25">
      <c r="B259">
        <v>4298333333.3332996</v>
      </c>
      <c r="C259">
        <v>-57.075859000000001</v>
      </c>
      <c r="D259">
        <v>-49.624141999999999</v>
      </c>
      <c r="F259" s="5">
        <f t="shared" si="42"/>
        <v>7.3369999999999997</v>
      </c>
      <c r="G259" s="5">
        <f t="shared" si="40"/>
        <v>-72.346512000000004</v>
      </c>
      <c r="J259">
        <v>4298333333.3332996</v>
      </c>
      <c r="K259">
        <v>-67.293114000000003</v>
      </c>
      <c r="L259">
        <v>-57.770111</v>
      </c>
      <c r="N259" s="5">
        <f t="shared" si="43"/>
        <v>7.3369999999999997</v>
      </c>
      <c r="O259" s="5">
        <f t="shared" si="41"/>
        <v>-84.465118000000004</v>
      </c>
    </row>
    <row r="260" spans="2:16" x14ac:dyDescent="0.25">
      <c r="B260">
        <v>4428166666.6667004</v>
      </c>
      <c r="C260">
        <v>-57.713546999999998</v>
      </c>
      <c r="D260">
        <v>-50.26305</v>
      </c>
      <c r="F260" s="5">
        <f t="shared" si="42"/>
        <v>7.6703333333332999</v>
      </c>
      <c r="G260" s="5">
        <f t="shared" si="40"/>
        <v>-69.352981999999997</v>
      </c>
      <c r="J260">
        <v>4428166666.6667004</v>
      </c>
      <c r="K260">
        <v>-65.788146999999995</v>
      </c>
      <c r="L260">
        <v>-56.186886000000001</v>
      </c>
      <c r="N260" s="5">
        <f t="shared" si="43"/>
        <v>7.6703333333332999</v>
      </c>
      <c r="O260" s="5">
        <f t="shared" si="41"/>
        <v>-89.188559999999995</v>
      </c>
    </row>
    <row r="261" spans="2:16" x14ac:dyDescent="0.25">
      <c r="B261">
        <v>4558000000</v>
      </c>
      <c r="C261">
        <v>-59.486396999999997</v>
      </c>
      <c r="D261">
        <v>-51.685074</v>
      </c>
      <c r="F261" s="5">
        <f t="shared" si="42"/>
        <v>8.0036666666666996</v>
      </c>
      <c r="G261" s="5">
        <f t="shared" si="40"/>
        <v>-75.651679999999999</v>
      </c>
      <c r="J261">
        <v>4558000000</v>
      </c>
      <c r="K261">
        <v>-66.556854000000001</v>
      </c>
      <c r="L261">
        <v>-56.910229000000001</v>
      </c>
      <c r="N261" s="5">
        <f t="shared" si="43"/>
        <v>8.0036666666666996</v>
      </c>
      <c r="O261" s="5">
        <f t="shared" si="41"/>
        <v>-79.805481</v>
      </c>
    </row>
    <row r="262" spans="2:16" x14ac:dyDescent="0.25">
      <c r="B262">
        <v>4687833333.3332996</v>
      </c>
      <c r="C262">
        <v>-58.252074999999998</v>
      </c>
      <c r="D262">
        <v>-50.471328999999997</v>
      </c>
      <c r="F262" s="5">
        <f t="shared" si="42"/>
        <v>8.3369999999999997</v>
      </c>
      <c r="G262" s="5">
        <f t="shared" si="40"/>
        <v>-69.750595000000004</v>
      </c>
      <c r="J262">
        <v>4687833333.3332996</v>
      </c>
      <c r="K262">
        <v>-63.717998999999999</v>
      </c>
      <c r="L262">
        <v>-54.004306999999997</v>
      </c>
      <c r="N262" s="5">
        <f t="shared" si="43"/>
        <v>8.3369999999999997</v>
      </c>
      <c r="O262" s="5">
        <f t="shared" si="41"/>
        <v>-82.203636000000003</v>
      </c>
    </row>
    <row r="263" spans="2:16" x14ac:dyDescent="0.25">
      <c r="B263">
        <v>4817666666.6667004</v>
      </c>
      <c r="C263">
        <v>-54.235050000000001</v>
      </c>
      <c r="D263">
        <v>-46.482039999999998</v>
      </c>
      <c r="F263" s="5">
        <f t="shared" si="42"/>
        <v>8.6703333333332999</v>
      </c>
      <c r="G263" s="5">
        <f t="shared" si="40"/>
        <v>-70.890144000000006</v>
      </c>
      <c r="J263">
        <v>4817666666.6667004</v>
      </c>
      <c r="K263">
        <v>-60.886982000000003</v>
      </c>
      <c r="L263">
        <v>-51.225707999999997</v>
      </c>
      <c r="N263" s="5">
        <f t="shared" si="43"/>
        <v>8.6703333333332999</v>
      </c>
      <c r="O263" s="5">
        <f t="shared" si="41"/>
        <v>-86.942336999999995</v>
      </c>
    </row>
    <row r="264" spans="2:16" x14ac:dyDescent="0.25">
      <c r="B264">
        <v>4947500000</v>
      </c>
      <c r="C264">
        <v>-54.498638</v>
      </c>
      <c r="D264">
        <v>-46.638565</v>
      </c>
      <c r="F264" s="5">
        <f t="shared" si="42"/>
        <v>9.0036666666666996</v>
      </c>
      <c r="G264" s="5">
        <f t="shared" si="40"/>
        <v>-72.991478000000001</v>
      </c>
      <c r="J264">
        <v>4947500000</v>
      </c>
      <c r="K264">
        <v>-60.863864999999997</v>
      </c>
      <c r="L264">
        <v>-51.332076999999998</v>
      </c>
      <c r="N264" s="5">
        <f t="shared" si="43"/>
        <v>9.0036666666666996</v>
      </c>
      <c r="O264" s="5">
        <f t="shared" si="41"/>
        <v>-89.652366999999998</v>
      </c>
    </row>
    <row r="265" spans="2:16" x14ac:dyDescent="0.25">
      <c r="B265">
        <v>5077333333.3332996</v>
      </c>
      <c r="C265">
        <v>-54.175567999999998</v>
      </c>
      <c r="D265">
        <v>-46.270389999999999</v>
      </c>
      <c r="F265" s="5">
        <f t="shared" si="42"/>
        <v>9.3369999999999997</v>
      </c>
      <c r="G265" s="5">
        <f t="shared" si="40"/>
        <v>-67.627685999999997</v>
      </c>
      <c r="J265">
        <v>5077333333.3332996</v>
      </c>
      <c r="K265">
        <v>-60.112755</v>
      </c>
      <c r="L265">
        <v>-50.553127000000003</v>
      </c>
      <c r="N265" s="5">
        <f t="shared" si="43"/>
        <v>9.3369999999999997</v>
      </c>
      <c r="O265" s="5">
        <f t="shared" si="41"/>
        <v>-78.919929999999994</v>
      </c>
    </row>
    <row r="266" spans="2:16" x14ac:dyDescent="0.25">
      <c r="B266">
        <v>5207166666.6667004</v>
      </c>
      <c r="C266">
        <v>-57.459881000000003</v>
      </c>
      <c r="D266">
        <v>-49.544144000000003</v>
      </c>
      <c r="F266" s="5" t="s">
        <v>25</v>
      </c>
      <c r="J266">
        <v>5207166666.6667004</v>
      </c>
      <c r="K266">
        <v>-60.682654999999997</v>
      </c>
      <c r="L266">
        <v>-51.165745000000001</v>
      </c>
      <c r="N266" s="5" t="s">
        <v>25</v>
      </c>
    </row>
    <row r="267" spans="2:16" x14ac:dyDescent="0.25">
      <c r="B267">
        <v>5337000000</v>
      </c>
      <c r="C267">
        <v>-57.169772999999999</v>
      </c>
      <c r="D267">
        <v>-48.988109999999999</v>
      </c>
      <c r="J267">
        <v>5337000000</v>
      </c>
      <c r="K267">
        <v>-61.771656</v>
      </c>
      <c r="L267">
        <v>-52.034889</v>
      </c>
    </row>
    <row r="268" spans="2:16" x14ac:dyDescent="0.25">
      <c r="B268" t="s">
        <v>25</v>
      </c>
      <c r="J268" t="s">
        <v>25</v>
      </c>
    </row>
    <row r="269" spans="2:16" x14ac:dyDescent="0.25">
      <c r="F269" s="5" t="s">
        <v>54</v>
      </c>
      <c r="N269" s="5" t="s">
        <v>54</v>
      </c>
    </row>
    <row r="270" spans="2:16" ht="15.75" x14ac:dyDescent="0.25">
      <c r="F270" s="5" t="s">
        <v>21</v>
      </c>
      <c r="G270" s="5" t="str">
        <f t="shared" ref="G270:G289" si="44">D296</f>
        <v>3Rx3L dBc Log Mag(dB)</v>
      </c>
      <c r="H270" s="28">
        <v>3</v>
      </c>
      <c r="N270" s="5" t="s">
        <v>21</v>
      </c>
      <c r="O270" s="5" t="str">
        <f t="shared" ref="O270:O289" si="45">L296</f>
        <v>3Rx3L dBc Log Mag(dB)</v>
      </c>
      <c r="P270" s="28">
        <v>3</v>
      </c>
    </row>
    <row r="271" spans="2:16" ht="15.75" x14ac:dyDescent="0.25">
      <c r="B271" t="s">
        <v>52</v>
      </c>
      <c r="F271" s="5">
        <f t="shared" ref="F271:F289" si="46">B297/1000000000</f>
        <v>3</v>
      </c>
      <c r="G271" s="5">
        <f t="shared" si="44"/>
        <v>-49.344054999999997</v>
      </c>
      <c r="H271" s="29">
        <f>ABS(AVERAGE(G271:G289)-(H270-1)*5)</f>
        <v>69.754660631578957</v>
      </c>
      <c r="J271" t="s">
        <v>52</v>
      </c>
      <c r="N271" s="5">
        <f t="shared" ref="N271:N289" si="47">J297/1000000000</f>
        <v>3</v>
      </c>
      <c r="O271" s="5">
        <f t="shared" si="45"/>
        <v>-48.362541</v>
      </c>
      <c r="P271" s="29">
        <f>ABS(AVERAGE(O271:O289)-(P270-1)*5)</f>
        <v>74.889128421052618</v>
      </c>
    </row>
    <row r="272" spans="2:16" x14ac:dyDescent="0.25">
      <c r="B272" t="s">
        <v>21</v>
      </c>
      <c r="C272" t="s">
        <v>151</v>
      </c>
      <c r="D272" t="s">
        <v>53</v>
      </c>
      <c r="F272" s="5">
        <f t="shared" si="46"/>
        <v>3.4983148148147998</v>
      </c>
      <c r="G272" s="5">
        <f t="shared" si="44"/>
        <v>-48.277493</v>
      </c>
      <c r="J272" t="s">
        <v>21</v>
      </c>
      <c r="K272" t="s">
        <v>151</v>
      </c>
      <c r="L272" t="s">
        <v>53</v>
      </c>
      <c r="N272" s="5">
        <f t="shared" si="47"/>
        <v>3.4983148148147998</v>
      </c>
      <c r="O272" s="5">
        <f t="shared" si="45"/>
        <v>-50.752628000000001</v>
      </c>
    </row>
    <row r="273" spans="2:15" x14ac:dyDescent="0.25">
      <c r="B273">
        <v>3337000000</v>
      </c>
      <c r="C273">
        <v>-81.630523999999994</v>
      </c>
      <c r="D273">
        <v>-74.780876000000006</v>
      </c>
      <c r="F273" s="5">
        <f t="shared" si="46"/>
        <v>3.9966296296296</v>
      </c>
      <c r="G273" s="5">
        <f t="shared" si="44"/>
        <v>-50.710560000000001</v>
      </c>
      <c r="J273">
        <v>3337000000</v>
      </c>
      <c r="K273">
        <v>-90.543739000000002</v>
      </c>
      <c r="L273">
        <v>-83.199141999999995</v>
      </c>
      <c r="N273" s="5">
        <f t="shared" si="47"/>
        <v>3.9966296296296</v>
      </c>
      <c r="O273" s="5">
        <f t="shared" si="45"/>
        <v>-57.762875000000001</v>
      </c>
    </row>
    <row r="274" spans="2:15" x14ac:dyDescent="0.25">
      <c r="B274">
        <v>3670333333.3333001</v>
      </c>
      <c r="C274">
        <v>-74.535758999999999</v>
      </c>
      <c r="D274">
        <v>-67.350853000000001</v>
      </c>
      <c r="F274" s="5">
        <f t="shared" si="46"/>
        <v>4.4949444444443998</v>
      </c>
      <c r="G274" s="5">
        <f t="shared" si="44"/>
        <v>-58.567264999999999</v>
      </c>
      <c r="J274">
        <v>3670333333.3333001</v>
      </c>
      <c r="K274">
        <v>-88.172606999999999</v>
      </c>
      <c r="L274">
        <v>-79.823784000000003</v>
      </c>
      <c r="N274" s="5">
        <f t="shared" si="47"/>
        <v>4.4949444444443998</v>
      </c>
      <c r="O274" s="5">
        <f t="shared" si="45"/>
        <v>-62.018608</v>
      </c>
    </row>
    <row r="275" spans="2:15" x14ac:dyDescent="0.25">
      <c r="B275">
        <v>4003666666.6666999</v>
      </c>
      <c r="C275">
        <v>-74.152282999999997</v>
      </c>
      <c r="D275">
        <v>-67.126639999999995</v>
      </c>
      <c r="F275" s="5">
        <f t="shared" si="46"/>
        <v>4.9932592592593004</v>
      </c>
      <c r="G275" s="5">
        <f t="shared" si="44"/>
        <v>-57.854965</v>
      </c>
      <c r="J275">
        <v>4003666666.6666999</v>
      </c>
      <c r="K275">
        <v>-103.12786</v>
      </c>
      <c r="L275">
        <v>-94.590384999999998</v>
      </c>
      <c r="N275" s="5">
        <f t="shared" si="47"/>
        <v>4.9932592592593004</v>
      </c>
      <c r="O275" s="5">
        <f t="shared" si="45"/>
        <v>-62.658642</v>
      </c>
    </row>
    <row r="276" spans="2:15" x14ac:dyDescent="0.25">
      <c r="B276">
        <v>4337000000</v>
      </c>
      <c r="C276">
        <v>-74.896240000000006</v>
      </c>
      <c r="D276">
        <v>-67.900138999999996</v>
      </c>
      <c r="F276" s="5">
        <f t="shared" si="46"/>
        <v>5.4915740740740997</v>
      </c>
      <c r="G276" s="5">
        <f t="shared" si="44"/>
        <v>-60.846435999999997</v>
      </c>
      <c r="J276">
        <v>4337000000</v>
      </c>
      <c r="K276">
        <v>-86.737396000000004</v>
      </c>
      <c r="L276">
        <v>-78.183304000000007</v>
      </c>
      <c r="N276" s="5">
        <f t="shared" si="47"/>
        <v>5.4915740740740997</v>
      </c>
      <c r="O276" s="5">
        <f t="shared" si="45"/>
        <v>-56.191437000000001</v>
      </c>
    </row>
    <row r="277" spans="2:15" x14ac:dyDescent="0.25">
      <c r="B277">
        <v>4670333333.3332996</v>
      </c>
      <c r="C277">
        <v>-73.764274999999998</v>
      </c>
      <c r="D277">
        <v>-66.876221000000001</v>
      </c>
      <c r="F277" s="5">
        <f t="shared" si="46"/>
        <v>5.9898888888888999</v>
      </c>
      <c r="G277" s="5">
        <f t="shared" si="44"/>
        <v>-56.597824000000003</v>
      </c>
      <c r="J277">
        <v>4670333333.3332996</v>
      </c>
      <c r="K277">
        <v>-87.060637999999997</v>
      </c>
      <c r="L277">
        <v>-78.806022999999996</v>
      </c>
      <c r="N277" s="5">
        <f t="shared" si="47"/>
        <v>5.9898888888888999</v>
      </c>
      <c r="O277" s="5">
        <f t="shared" si="45"/>
        <v>-69.119415000000004</v>
      </c>
    </row>
    <row r="278" spans="2:15" x14ac:dyDescent="0.25">
      <c r="B278">
        <v>5003666666.6667004</v>
      </c>
      <c r="C278">
        <v>-75.925422999999995</v>
      </c>
      <c r="D278">
        <v>-68.924271000000005</v>
      </c>
      <c r="F278" s="5">
        <f t="shared" si="46"/>
        <v>6.4882037037037001</v>
      </c>
      <c r="G278" s="5">
        <f t="shared" si="44"/>
        <v>-62.963123000000003</v>
      </c>
      <c r="J278">
        <v>5003666666.6667004</v>
      </c>
      <c r="K278">
        <v>-92.911879999999996</v>
      </c>
      <c r="L278">
        <v>-84.709327999999999</v>
      </c>
      <c r="N278" s="5">
        <f t="shared" si="47"/>
        <v>6.4882037037037001</v>
      </c>
      <c r="O278" s="5">
        <f t="shared" si="45"/>
        <v>-70.952315999999996</v>
      </c>
    </row>
    <row r="279" spans="2:15" x14ac:dyDescent="0.25">
      <c r="B279">
        <v>5337000000</v>
      </c>
      <c r="C279">
        <v>-76.957176000000004</v>
      </c>
      <c r="D279">
        <v>-69.874786</v>
      </c>
      <c r="F279" s="5">
        <f t="shared" si="46"/>
        <v>6.9865185185185004</v>
      </c>
      <c r="G279" s="5">
        <f t="shared" si="44"/>
        <v>-56.657210999999997</v>
      </c>
      <c r="J279">
        <v>5337000000</v>
      </c>
      <c r="K279">
        <v>-89.695701999999997</v>
      </c>
      <c r="L279">
        <v>-81.317336999999995</v>
      </c>
      <c r="N279" s="5">
        <f t="shared" si="47"/>
        <v>6.9865185185185004</v>
      </c>
      <c r="O279" s="5">
        <f t="shared" si="45"/>
        <v>-73.742805000000004</v>
      </c>
    </row>
    <row r="280" spans="2:15" x14ac:dyDescent="0.25">
      <c r="B280">
        <v>5670333333.3332996</v>
      </c>
      <c r="C280">
        <v>-89.884963999999997</v>
      </c>
      <c r="D280">
        <v>-82.818664999999996</v>
      </c>
      <c r="F280" s="5">
        <f t="shared" si="46"/>
        <v>7.4848333333332997</v>
      </c>
      <c r="G280" s="5">
        <f t="shared" si="44"/>
        <v>-61.637051</v>
      </c>
      <c r="J280">
        <v>5670333333.3332996</v>
      </c>
      <c r="K280">
        <v>-85.376746999999995</v>
      </c>
      <c r="L280">
        <v>-76.834969000000001</v>
      </c>
      <c r="N280" s="5">
        <f t="shared" si="47"/>
        <v>7.4848333333332997</v>
      </c>
      <c r="O280" s="5">
        <f t="shared" si="45"/>
        <v>-76.613754</v>
      </c>
    </row>
    <row r="281" spans="2:15" x14ac:dyDescent="0.25">
      <c r="B281">
        <v>6003666666.6667004</v>
      </c>
      <c r="C281">
        <v>-89.678818000000007</v>
      </c>
      <c r="D281">
        <v>-82.562034999999995</v>
      </c>
      <c r="F281" s="5">
        <f t="shared" si="46"/>
        <v>7.9831481481480999</v>
      </c>
      <c r="G281" s="5">
        <f t="shared" si="44"/>
        <v>-68.352515999999994</v>
      </c>
      <c r="J281">
        <v>6003666666.6667004</v>
      </c>
      <c r="K281">
        <v>-99.393539000000004</v>
      </c>
      <c r="L281">
        <v>-90.455116000000004</v>
      </c>
      <c r="N281" s="5">
        <f t="shared" si="47"/>
        <v>7.9831481481480999</v>
      </c>
      <c r="O281" s="5">
        <f t="shared" si="45"/>
        <v>-66.726378999999994</v>
      </c>
    </row>
    <row r="282" spans="2:15" x14ac:dyDescent="0.25">
      <c r="B282">
        <v>6337000000</v>
      </c>
      <c r="C282">
        <v>-77.797302000000002</v>
      </c>
      <c r="D282">
        <v>-70.446753999999999</v>
      </c>
      <c r="F282" s="5">
        <f t="shared" si="46"/>
        <v>8.4814629629630005</v>
      </c>
      <c r="G282" s="5">
        <f t="shared" si="44"/>
        <v>-68.704643000000004</v>
      </c>
      <c r="J282">
        <v>6337000000</v>
      </c>
      <c r="K282">
        <v>-90.039451999999997</v>
      </c>
      <c r="L282">
        <v>-80.734581000000006</v>
      </c>
      <c r="N282" s="5">
        <f t="shared" si="47"/>
        <v>8.4814629629630005</v>
      </c>
      <c r="O282" s="5">
        <f t="shared" si="45"/>
        <v>-67.945769999999996</v>
      </c>
    </row>
    <row r="283" spans="2:15" x14ac:dyDescent="0.25">
      <c r="B283">
        <v>6670333333.3332996</v>
      </c>
      <c r="C283">
        <v>-95.736382000000006</v>
      </c>
      <c r="D283">
        <v>-88.284660000000002</v>
      </c>
      <c r="F283" s="5">
        <f t="shared" si="46"/>
        <v>8.9797777777777998</v>
      </c>
      <c r="G283" s="5">
        <f t="shared" si="44"/>
        <v>-66.492508000000001</v>
      </c>
      <c r="J283">
        <v>6670333333.3332996</v>
      </c>
      <c r="K283">
        <v>-86.846710000000002</v>
      </c>
      <c r="L283">
        <v>-77.323707999999996</v>
      </c>
      <c r="N283" s="5">
        <f t="shared" si="47"/>
        <v>8.9797777777777998</v>
      </c>
      <c r="O283" s="5">
        <f t="shared" si="45"/>
        <v>-68.734154000000004</v>
      </c>
    </row>
    <row r="284" spans="2:15" x14ac:dyDescent="0.25">
      <c r="B284">
        <v>7003666666.6667004</v>
      </c>
      <c r="C284">
        <v>-91.640450000000001</v>
      </c>
      <c r="D284">
        <v>-84.189957000000007</v>
      </c>
      <c r="F284" s="5">
        <f t="shared" si="46"/>
        <v>9.4780925925925992</v>
      </c>
      <c r="G284" s="5">
        <f t="shared" si="44"/>
        <v>-59.007641</v>
      </c>
      <c r="J284">
        <v>7003666666.6667004</v>
      </c>
      <c r="K284">
        <v>-95.179794000000001</v>
      </c>
      <c r="L284">
        <v>-85.578529000000003</v>
      </c>
      <c r="N284" s="5">
        <f t="shared" si="47"/>
        <v>9.4780925925925992</v>
      </c>
      <c r="O284" s="5">
        <f t="shared" si="45"/>
        <v>-72.284263999999993</v>
      </c>
    </row>
    <row r="285" spans="2:15" x14ac:dyDescent="0.25">
      <c r="B285">
        <v>7337000000</v>
      </c>
      <c r="C285">
        <v>-80.147835000000001</v>
      </c>
      <c r="D285">
        <v>-72.346512000000004</v>
      </c>
      <c r="F285" s="5">
        <f t="shared" si="46"/>
        <v>9.9764074074074003</v>
      </c>
      <c r="G285" s="5">
        <f t="shared" si="44"/>
        <v>-56.582549999999998</v>
      </c>
      <c r="J285">
        <v>7337000000</v>
      </c>
      <c r="K285">
        <v>-94.111739999999998</v>
      </c>
      <c r="L285">
        <v>-84.465118000000004</v>
      </c>
      <c r="N285" s="5">
        <f t="shared" si="47"/>
        <v>9.9764074074074003</v>
      </c>
      <c r="O285" s="5">
        <f t="shared" si="45"/>
        <v>-64.830521000000005</v>
      </c>
    </row>
    <row r="286" spans="2:15" x14ac:dyDescent="0.25">
      <c r="B286">
        <v>7670333333.3332996</v>
      </c>
      <c r="C286">
        <v>-77.133728000000005</v>
      </c>
      <c r="D286">
        <v>-69.352981999999997</v>
      </c>
      <c r="F286" s="5">
        <f t="shared" si="46"/>
        <v>10.474722222222001</v>
      </c>
      <c r="G286" s="5">
        <f t="shared" si="44"/>
        <v>-63.479751999999998</v>
      </c>
      <c r="J286">
        <v>7670333333.3332996</v>
      </c>
      <c r="K286">
        <v>-98.902244999999994</v>
      </c>
      <c r="L286">
        <v>-89.188559999999995</v>
      </c>
      <c r="N286" s="5">
        <f t="shared" si="47"/>
        <v>10.474722222222001</v>
      </c>
      <c r="O286" s="5">
        <f t="shared" si="45"/>
        <v>-70.461860999999999</v>
      </c>
    </row>
    <row r="287" spans="2:15" x14ac:dyDescent="0.25">
      <c r="B287">
        <v>8003666666.6667004</v>
      </c>
      <c r="C287">
        <v>-83.404685999999998</v>
      </c>
      <c r="D287">
        <v>-75.651679999999999</v>
      </c>
      <c r="F287" s="5">
        <f t="shared" si="46"/>
        <v>10.973037037037001</v>
      </c>
      <c r="G287" s="5">
        <f t="shared" si="44"/>
        <v>-64.027428</v>
      </c>
      <c r="J287">
        <v>8003666666.6667004</v>
      </c>
      <c r="K287">
        <v>-89.466751000000002</v>
      </c>
      <c r="L287">
        <v>-79.805481</v>
      </c>
      <c r="N287" s="5">
        <f t="shared" si="47"/>
        <v>10.973037037037001</v>
      </c>
      <c r="O287" s="5">
        <f t="shared" si="45"/>
        <v>-63.454093999999998</v>
      </c>
    </row>
    <row r="288" spans="2:15" x14ac:dyDescent="0.25">
      <c r="B288">
        <v>8337000000</v>
      </c>
      <c r="C288">
        <v>-77.610664</v>
      </c>
      <c r="D288">
        <v>-69.750595000000004</v>
      </c>
      <c r="F288" s="5">
        <f t="shared" si="46"/>
        <v>11.471351851851999</v>
      </c>
      <c r="G288" s="5">
        <f t="shared" si="44"/>
        <v>-63.687885000000001</v>
      </c>
      <c r="J288">
        <v>8337000000</v>
      </c>
      <c r="K288">
        <v>-91.735420000000005</v>
      </c>
      <c r="L288">
        <v>-82.203636000000003</v>
      </c>
      <c r="N288" s="5">
        <f t="shared" si="47"/>
        <v>11.471351851851999</v>
      </c>
      <c r="O288" s="5">
        <f t="shared" si="45"/>
        <v>-60.827145000000002</v>
      </c>
    </row>
    <row r="289" spans="2:16" x14ac:dyDescent="0.25">
      <c r="B289">
        <v>8670333333.3332996</v>
      </c>
      <c r="C289">
        <v>-78.795326000000003</v>
      </c>
      <c r="D289">
        <v>-70.890144000000006</v>
      </c>
      <c r="F289" s="5">
        <f t="shared" si="46"/>
        <v>11.969666666666999</v>
      </c>
      <c r="G289" s="5">
        <f t="shared" si="44"/>
        <v>-61.547646</v>
      </c>
      <c r="J289">
        <v>8670333333.3332996</v>
      </c>
      <c r="K289">
        <v>-96.501968000000005</v>
      </c>
      <c r="L289">
        <v>-86.942336999999995</v>
      </c>
      <c r="N289" s="5">
        <f t="shared" si="47"/>
        <v>11.969666666666999</v>
      </c>
      <c r="O289" s="5">
        <f t="shared" si="45"/>
        <v>-69.454230999999993</v>
      </c>
    </row>
    <row r="290" spans="2:16" x14ac:dyDescent="0.25">
      <c r="B290">
        <v>9003666666.6667004</v>
      </c>
      <c r="C290">
        <v>-80.907218999999998</v>
      </c>
      <c r="D290">
        <v>-72.991478000000001</v>
      </c>
      <c r="F290" s="5" t="s">
        <v>25</v>
      </c>
      <c r="J290">
        <v>9003666666.6667004</v>
      </c>
      <c r="K290">
        <v>-99.169273000000004</v>
      </c>
      <c r="L290">
        <v>-89.652366999999998</v>
      </c>
      <c r="N290" s="5" t="s">
        <v>25</v>
      </c>
    </row>
    <row r="291" spans="2:16" x14ac:dyDescent="0.25">
      <c r="B291">
        <v>9337000000</v>
      </c>
      <c r="C291">
        <v>-75.809348999999997</v>
      </c>
      <c r="D291">
        <v>-67.627685999999997</v>
      </c>
      <c r="J291">
        <v>9337000000</v>
      </c>
      <c r="K291">
        <v>-88.656700000000001</v>
      </c>
      <c r="L291">
        <v>-78.919929999999994</v>
      </c>
    </row>
    <row r="292" spans="2:16" x14ac:dyDescent="0.25">
      <c r="B292" t="s">
        <v>25</v>
      </c>
      <c r="J292" t="s">
        <v>25</v>
      </c>
    </row>
    <row r="293" spans="2:16" x14ac:dyDescent="0.25">
      <c r="F293" s="5" t="s">
        <v>56</v>
      </c>
      <c r="N293" s="5" t="s">
        <v>56</v>
      </c>
    </row>
    <row r="294" spans="2:16" ht="15.75" x14ac:dyDescent="0.25">
      <c r="F294" s="5" t="s">
        <v>21</v>
      </c>
      <c r="G294" s="5" t="str">
        <f t="shared" ref="G294:G313" si="48">D320</f>
        <v>3Rx4L dBc Log Mag(dB)</v>
      </c>
      <c r="H294" s="28">
        <v>3</v>
      </c>
      <c r="N294" s="5" t="s">
        <v>21</v>
      </c>
      <c r="O294" s="5" t="str">
        <f t="shared" ref="O294:O313" si="49">L320</f>
        <v>3Rx4L dBc Log Mag(dB)</v>
      </c>
      <c r="P294" s="28">
        <v>3</v>
      </c>
    </row>
    <row r="295" spans="2:16" ht="15.75" x14ac:dyDescent="0.25">
      <c r="B295" t="s">
        <v>54</v>
      </c>
      <c r="F295" s="5">
        <f t="shared" ref="F295:F313" si="50">B321/1000000000</f>
        <v>3</v>
      </c>
      <c r="G295" s="5">
        <f t="shared" si="48"/>
        <v>-74.082779000000002</v>
      </c>
      <c r="H295" s="29">
        <f>ABS(AVERAGE(G295:G313)-(H294-1)*5)</f>
        <v>82.619182368421065</v>
      </c>
      <c r="J295" t="s">
        <v>54</v>
      </c>
      <c r="N295" s="5">
        <f t="shared" ref="N295:N313" si="51">J321/1000000000</f>
        <v>3</v>
      </c>
      <c r="O295" s="5">
        <f t="shared" si="49"/>
        <v>-85.928223000000003</v>
      </c>
      <c r="P295" s="29">
        <f>ABS(AVERAGE(O295:O313)-(P294-1)*5)</f>
        <v>92.972391999999971</v>
      </c>
    </row>
    <row r="296" spans="2:16" x14ac:dyDescent="0.25">
      <c r="B296" t="s">
        <v>21</v>
      </c>
      <c r="C296" t="s">
        <v>152</v>
      </c>
      <c r="D296" t="s">
        <v>55</v>
      </c>
      <c r="F296" s="5">
        <f t="shared" si="50"/>
        <v>3.5</v>
      </c>
      <c r="G296" s="5">
        <f t="shared" si="48"/>
        <v>-84.343124000000003</v>
      </c>
      <c r="J296" t="s">
        <v>21</v>
      </c>
      <c r="K296" t="s">
        <v>152</v>
      </c>
      <c r="L296" t="s">
        <v>55</v>
      </c>
      <c r="N296" s="5">
        <f t="shared" si="51"/>
        <v>3.5</v>
      </c>
      <c r="O296" s="5">
        <f t="shared" si="49"/>
        <v>-80.588408999999999</v>
      </c>
    </row>
    <row r="297" spans="2:16" x14ac:dyDescent="0.25">
      <c r="B297">
        <v>3000000000</v>
      </c>
      <c r="C297">
        <v>-56.193707000000003</v>
      </c>
      <c r="D297">
        <v>-49.344054999999997</v>
      </c>
      <c r="F297" s="5">
        <f t="shared" si="50"/>
        <v>4</v>
      </c>
      <c r="G297" s="5">
        <f t="shared" si="48"/>
        <v>-67.448486000000003</v>
      </c>
      <c r="J297">
        <v>3000000000</v>
      </c>
      <c r="K297">
        <v>-55.707134000000003</v>
      </c>
      <c r="L297">
        <v>-48.362541</v>
      </c>
      <c r="N297" s="5">
        <f t="shared" si="51"/>
        <v>4</v>
      </c>
      <c r="O297" s="5">
        <f t="shared" si="49"/>
        <v>-79.609459000000001</v>
      </c>
    </row>
    <row r="298" spans="2:16" x14ac:dyDescent="0.25">
      <c r="B298">
        <v>3498314814.8147998</v>
      </c>
      <c r="C298">
        <v>-55.462395000000001</v>
      </c>
      <c r="D298">
        <v>-48.277493</v>
      </c>
      <c r="F298" s="5">
        <f t="shared" si="50"/>
        <v>4.5</v>
      </c>
      <c r="G298" s="5">
        <f t="shared" si="48"/>
        <v>-71.555678999999998</v>
      </c>
      <c r="J298">
        <v>3498314814.8147998</v>
      </c>
      <c r="K298">
        <v>-59.101447999999998</v>
      </c>
      <c r="L298">
        <v>-50.752628000000001</v>
      </c>
      <c r="N298" s="5">
        <f t="shared" si="51"/>
        <v>4.5</v>
      </c>
      <c r="O298" s="5">
        <f t="shared" si="49"/>
        <v>-86.109688000000006</v>
      </c>
    </row>
    <row r="299" spans="2:16" x14ac:dyDescent="0.25">
      <c r="B299">
        <v>3996629629.6296</v>
      </c>
      <c r="C299">
        <v>-57.736198000000002</v>
      </c>
      <c r="D299">
        <v>-50.710560000000001</v>
      </c>
      <c r="F299" s="5">
        <f t="shared" si="50"/>
        <v>5</v>
      </c>
      <c r="G299" s="5">
        <f t="shared" si="48"/>
        <v>-65.376198000000002</v>
      </c>
      <c r="J299">
        <v>3996629629.6296</v>
      </c>
      <c r="K299">
        <v>-66.300353999999999</v>
      </c>
      <c r="L299">
        <v>-57.762875000000001</v>
      </c>
      <c r="N299" s="5">
        <f t="shared" si="51"/>
        <v>5</v>
      </c>
      <c r="O299" s="5">
        <f t="shared" si="49"/>
        <v>-75.992996000000005</v>
      </c>
    </row>
    <row r="300" spans="2:16" x14ac:dyDescent="0.25">
      <c r="B300">
        <v>4494944444.4443998</v>
      </c>
      <c r="C300">
        <v>-65.563361999999998</v>
      </c>
      <c r="D300">
        <v>-58.567264999999999</v>
      </c>
      <c r="F300" s="5">
        <f t="shared" si="50"/>
        <v>5.5</v>
      </c>
      <c r="G300" s="5">
        <f t="shared" si="48"/>
        <v>-67.372497999999993</v>
      </c>
      <c r="J300">
        <v>4494944444.4443998</v>
      </c>
      <c r="K300">
        <v>-70.572700999999995</v>
      </c>
      <c r="L300">
        <v>-62.018608</v>
      </c>
      <c r="N300" s="5">
        <f t="shared" si="51"/>
        <v>5.5</v>
      </c>
      <c r="O300" s="5">
        <f t="shared" si="49"/>
        <v>-77.853447000000003</v>
      </c>
    </row>
    <row r="301" spans="2:16" x14ac:dyDescent="0.25">
      <c r="B301">
        <v>4993259259.2593002</v>
      </c>
      <c r="C301">
        <v>-64.743019000000004</v>
      </c>
      <c r="D301">
        <v>-57.854965</v>
      </c>
      <c r="F301" s="5">
        <f t="shared" si="50"/>
        <v>6</v>
      </c>
      <c r="G301" s="5">
        <f t="shared" si="48"/>
        <v>-66.765511000000004</v>
      </c>
      <c r="J301">
        <v>4993259259.2593002</v>
      </c>
      <c r="K301">
        <v>-70.913253999999995</v>
      </c>
      <c r="L301">
        <v>-62.658642</v>
      </c>
      <c r="N301" s="5">
        <f t="shared" si="51"/>
        <v>6</v>
      </c>
      <c r="O301" s="5">
        <f t="shared" si="49"/>
        <v>-86.546599999999998</v>
      </c>
    </row>
    <row r="302" spans="2:16" x14ac:dyDescent="0.25">
      <c r="B302">
        <v>5491574074.0740995</v>
      </c>
      <c r="C302">
        <v>-67.847594999999998</v>
      </c>
      <c r="D302">
        <v>-60.846435999999997</v>
      </c>
      <c r="F302" s="5">
        <f t="shared" si="50"/>
        <v>6.5</v>
      </c>
      <c r="G302" s="5">
        <f t="shared" si="48"/>
        <v>-68.695175000000006</v>
      </c>
      <c r="J302">
        <v>5491574074.0740995</v>
      </c>
      <c r="K302">
        <v>-64.393990000000002</v>
      </c>
      <c r="L302">
        <v>-56.191437000000001</v>
      </c>
      <c r="N302" s="5">
        <f t="shared" si="51"/>
        <v>6.5</v>
      </c>
      <c r="O302" s="5">
        <f t="shared" si="49"/>
        <v>-86.917557000000002</v>
      </c>
    </row>
    <row r="303" spans="2:16" x14ac:dyDescent="0.25">
      <c r="B303">
        <v>5989888888.8888998</v>
      </c>
      <c r="C303">
        <v>-63.680210000000002</v>
      </c>
      <c r="D303">
        <v>-56.597824000000003</v>
      </c>
      <c r="F303" s="5">
        <f t="shared" si="50"/>
        <v>7</v>
      </c>
      <c r="G303" s="5">
        <f t="shared" si="48"/>
        <v>-66.969902000000005</v>
      </c>
      <c r="J303">
        <v>5989888888.8888998</v>
      </c>
      <c r="K303">
        <v>-77.497780000000006</v>
      </c>
      <c r="L303">
        <v>-69.119415000000004</v>
      </c>
      <c r="N303" s="5">
        <f t="shared" si="51"/>
        <v>7</v>
      </c>
      <c r="O303" s="5">
        <f t="shared" si="49"/>
        <v>-86.102974000000003</v>
      </c>
    </row>
    <row r="304" spans="2:16" x14ac:dyDescent="0.25">
      <c r="B304">
        <v>6488203703.7037001</v>
      </c>
      <c r="C304">
        <v>-70.029426999999998</v>
      </c>
      <c r="D304">
        <v>-62.963123000000003</v>
      </c>
      <c r="F304" s="5">
        <f t="shared" si="50"/>
        <v>7.5</v>
      </c>
      <c r="G304" s="5">
        <f t="shared" si="48"/>
        <v>-72.57338</v>
      </c>
      <c r="J304">
        <v>6488203703.7037001</v>
      </c>
      <c r="K304">
        <v>-79.494101999999998</v>
      </c>
      <c r="L304">
        <v>-70.952315999999996</v>
      </c>
      <c r="N304" s="5">
        <f t="shared" si="51"/>
        <v>7.5</v>
      </c>
      <c r="O304" s="5">
        <f t="shared" si="49"/>
        <v>-76.409767000000002</v>
      </c>
    </row>
    <row r="305" spans="2:16" x14ac:dyDescent="0.25">
      <c r="B305">
        <v>6986518518.5185003</v>
      </c>
      <c r="C305">
        <v>-63.774002000000003</v>
      </c>
      <c r="D305">
        <v>-56.657210999999997</v>
      </c>
      <c r="F305" s="5">
        <f t="shared" si="50"/>
        <v>8</v>
      </c>
      <c r="G305" s="5">
        <f t="shared" si="48"/>
        <v>-74.914360000000002</v>
      </c>
      <c r="J305">
        <v>6986518518.5185003</v>
      </c>
      <c r="K305">
        <v>-82.681229000000002</v>
      </c>
      <c r="L305">
        <v>-73.742805000000004</v>
      </c>
      <c r="N305" s="5">
        <f t="shared" si="51"/>
        <v>8</v>
      </c>
      <c r="O305" s="5">
        <f t="shared" si="49"/>
        <v>-81.247176999999994</v>
      </c>
    </row>
    <row r="306" spans="2:16" x14ac:dyDescent="0.25">
      <c r="B306">
        <v>7484833333.3332996</v>
      </c>
      <c r="C306">
        <v>-68.987594999999999</v>
      </c>
      <c r="D306">
        <v>-61.637051</v>
      </c>
      <c r="F306" s="5">
        <f t="shared" si="50"/>
        <v>8.5</v>
      </c>
      <c r="G306" s="5">
        <f t="shared" si="48"/>
        <v>-75.132439000000005</v>
      </c>
      <c r="J306">
        <v>7484833333.3332996</v>
      </c>
      <c r="K306">
        <v>-85.918625000000006</v>
      </c>
      <c r="L306">
        <v>-76.613754</v>
      </c>
      <c r="N306" s="5">
        <f t="shared" si="51"/>
        <v>8.5</v>
      </c>
      <c r="O306" s="5">
        <f t="shared" si="49"/>
        <v>-80.317725999999993</v>
      </c>
    </row>
    <row r="307" spans="2:16" x14ac:dyDescent="0.25">
      <c r="B307">
        <v>7983148148.1480999</v>
      </c>
      <c r="C307">
        <v>-75.804230000000004</v>
      </c>
      <c r="D307">
        <v>-68.352515999999994</v>
      </c>
      <c r="F307" s="5">
        <f t="shared" si="50"/>
        <v>9</v>
      </c>
      <c r="G307" s="5">
        <f t="shared" si="48"/>
        <v>-78.172355999999994</v>
      </c>
      <c r="J307">
        <v>7983148148.1480999</v>
      </c>
      <c r="K307">
        <v>-76.249390000000005</v>
      </c>
      <c r="L307">
        <v>-66.726378999999994</v>
      </c>
      <c r="N307" s="5">
        <f t="shared" si="51"/>
        <v>9</v>
      </c>
      <c r="O307" s="5">
        <f t="shared" si="49"/>
        <v>-88.925208999999995</v>
      </c>
    </row>
    <row r="308" spans="2:16" x14ac:dyDescent="0.25">
      <c r="B308">
        <v>8481462962.9630003</v>
      </c>
      <c r="C308">
        <v>-76.155135999999999</v>
      </c>
      <c r="D308">
        <v>-68.704643000000004</v>
      </c>
      <c r="F308" s="5">
        <f t="shared" si="50"/>
        <v>9.5</v>
      </c>
      <c r="G308" s="5">
        <f t="shared" si="48"/>
        <v>-74.529242999999994</v>
      </c>
      <c r="J308">
        <v>8481462962.9630003</v>
      </c>
      <c r="K308">
        <v>-77.547034999999994</v>
      </c>
      <c r="L308">
        <v>-67.945769999999996</v>
      </c>
      <c r="N308" s="5">
        <f t="shared" si="51"/>
        <v>9.5</v>
      </c>
      <c r="O308" s="5">
        <f t="shared" si="49"/>
        <v>-88.412361000000004</v>
      </c>
    </row>
    <row r="309" spans="2:16" x14ac:dyDescent="0.25">
      <c r="B309">
        <v>8979777777.7777996</v>
      </c>
      <c r="C309">
        <v>-74.293830999999997</v>
      </c>
      <c r="D309">
        <v>-66.492508000000001</v>
      </c>
      <c r="F309" s="5">
        <f t="shared" si="50"/>
        <v>10</v>
      </c>
      <c r="G309" s="5">
        <f t="shared" si="48"/>
        <v>-74.515845999999996</v>
      </c>
      <c r="J309">
        <v>8979777777.7777996</v>
      </c>
      <c r="K309">
        <v>-78.380775</v>
      </c>
      <c r="L309">
        <v>-68.734154000000004</v>
      </c>
      <c r="N309" s="5">
        <f t="shared" si="51"/>
        <v>10</v>
      </c>
      <c r="O309" s="5">
        <f t="shared" si="49"/>
        <v>-88.456130999999999</v>
      </c>
    </row>
    <row r="310" spans="2:16" x14ac:dyDescent="0.25">
      <c r="B310">
        <v>9478092592.5925999</v>
      </c>
      <c r="C310">
        <v>-66.788382999999996</v>
      </c>
      <c r="D310">
        <v>-59.007641</v>
      </c>
      <c r="F310" s="5">
        <f t="shared" si="50"/>
        <v>10.5</v>
      </c>
      <c r="G310" s="5">
        <f t="shared" si="48"/>
        <v>-77.849052</v>
      </c>
      <c r="J310">
        <v>9478092592.5925999</v>
      </c>
      <c r="K310">
        <v>-81.997955000000005</v>
      </c>
      <c r="L310">
        <v>-72.284263999999993</v>
      </c>
      <c r="N310" s="5">
        <f t="shared" si="51"/>
        <v>10.5</v>
      </c>
      <c r="O310" s="5">
        <f t="shared" si="49"/>
        <v>-88.415253000000007</v>
      </c>
    </row>
    <row r="311" spans="2:16" x14ac:dyDescent="0.25">
      <c r="B311">
        <v>9976407407.4074001</v>
      </c>
      <c r="C311">
        <v>-64.335564000000005</v>
      </c>
      <c r="D311">
        <v>-56.582549999999998</v>
      </c>
      <c r="F311" s="5">
        <f t="shared" si="50"/>
        <v>11</v>
      </c>
      <c r="G311" s="5">
        <f t="shared" si="48"/>
        <v>-73.565201000000002</v>
      </c>
      <c r="J311">
        <v>9976407407.4074001</v>
      </c>
      <c r="K311">
        <v>-74.491798000000003</v>
      </c>
      <c r="L311">
        <v>-64.830521000000005</v>
      </c>
      <c r="N311" s="5">
        <f t="shared" si="51"/>
        <v>11</v>
      </c>
      <c r="O311" s="5">
        <f t="shared" si="49"/>
        <v>-77.732001999999994</v>
      </c>
    </row>
    <row r="312" spans="2:16" x14ac:dyDescent="0.25">
      <c r="B312">
        <v>10474722222.222</v>
      </c>
      <c r="C312">
        <v>-71.339821000000001</v>
      </c>
      <c r="D312">
        <v>-63.479751999999998</v>
      </c>
      <c r="F312" s="5">
        <f t="shared" si="50"/>
        <v>11.5</v>
      </c>
      <c r="G312" s="5">
        <f t="shared" si="48"/>
        <v>-79.603752</v>
      </c>
      <c r="J312">
        <v>10474722222.222</v>
      </c>
      <c r="K312">
        <v>-79.993645000000001</v>
      </c>
      <c r="L312">
        <v>-70.461860999999999</v>
      </c>
      <c r="N312" s="5">
        <f t="shared" si="51"/>
        <v>11.5</v>
      </c>
      <c r="O312" s="5">
        <f t="shared" si="49"/>
        <v>-83.296927999999994</v>
      </c>
    </row>
    <row r="313" spans="2:16" x14ac:dyDescent="0.25">
      <c r="B313">
        <v>10973037037.037001</v>
      </c>
      <c r="C313">
        <v>-71.932609999999997</v>
      </c>
      <c r="D313">
        <v>-64.027428</v>
      </c>
      <c r="F313" s="5">
        <f t="shared" si="50"/>
        <v>12</v>
      </c>
      <c r="G313" s="5">
        <f t="shared" si="48"/>
        <v>-66.299484000000007</v>
      </c>
      <c r="J313">
        <v>10973037037.037001</v>
      </c>
      <c r="K313">
        <v>-73.013724999999994</v>
      </c>
      <c r="L313">
        <v>-63.454093999999998</v>
      </c>
      <c r="N313" s="5">
        <f t="shared" si="51"/>
        <v>12</v>
      </c>
      <c r="O313" s="5">
        <f t="shared" si="49"/>
        <v>-77.613540999999998</v>
      </c>
    </row>
    <row r="314" spans="2:16" x14ac:dyDescent="0.25">
      <c r="B314">
        <v>11471351851.851999</v>
      </c>
      <c r="C314">
        <v>-71.603622000000001</v>
      </c>
      <c r="D314">
        <v>-63.687885000000001</v>
      </c>
      <c r="F314" s="5" t="s">
        <v>25</v>
      </c>
      <c r="J314">
        <v>11471351851.851999</v>
      </c>
      <c r="K314">
        <v>-70.344054999999997</v>
      </c>
      <c r="L314">
        <v>-60.827145000000002</v>
      </c>
      <c r="N314" s="5" t="s">
        <v>25</v>
      </c>
    </row>
    <row r="315" spans="2:16" x14ac:dyDescent="0.25">
      <c r="B315">
        <v>11969666666.667</v>
      </c>
      <c r="C315">
        <v>-69.729309000000001</v>
      </c>
      <c r="D315">
        <v>-61.547646</v>
      </c>
      <c r="J315">
        <v>11969666666.667</v>
      </c>
      <c r="K315">
        <v>-79.191001999999997</v>
      </c>
      <c r="L315">
        <v>-69.454230999999993</v>
      </c>
    </row>
    <row r="316" spans="2:16" x14ac:dyDescent="0.25">
      <c r="B316" t="s">
        <v>25</v>
      </c>
      <c r="J316" t="s">
        <v>25</v>
      </c>
    </row>
    <row r="317" spans="2:16" x14ac:dyDescent="0.25">
      <c r="F317" s="5" t="s">
        <v>58</v>
      </c>
      <c r="N317" s="5" t="s">
        <v>58</v>
      </c>
    </row>
    <row r="318" spans="2:16" ht="15.75" x14ac:dyDescent="0.25">
      <c r="F318" s="5" t="s">
        <v>21</v>
      </c>
      <c r="G318" s="5" t="str">
        <f t="shared" ref="G318:G337" si="52">D344</f>
        <v>3Rx5L dBc Log Mag(dB)</v>
      </c>
      <c r="H318" s="28">
        <v>3</v>
      </c>
      <c r="N318" s="5" t="s">
        <v>21</v>
      </c>
      <c r="O318" s="5" t="str">
        <f t="shared" ref="O318:O337" si="53">L344</f>
        <v>3Rx5L dBc Log Mag(dB)</v>
      </c>
      <c r="P318" s="28">
        <v>3</v>
      </c>
    </row>
    <row r="319" spans="2:16" ht="15.75" x14ac:dyDescent="0.25">
      <c r="B319" t="s">
        <v>56</v>
      </c>
      <c r="F319" s="5">
        <f t="shared" ref="F319:F337" si="54">B345/1000000000</f>
        <v>3.6629999999999998</v>
      </c>
      <c r="G319" s="5">
        <f t="shared" si="52"/>
        <v>-49.718235</v>
      </c>
      <c r="H319" s="29">
        <f>ABS(AVERAGE(G319:G337)-(H318-1)*5)</f>
        <v>63.589999473684209</v>
      </c>
      <c r="J319" t="s">
        <v>56</v>
      </c>
      <c r="N319" s="5">
        <f t="shared" ref="N319:N337" si="55">J345/1000000000</f>
        <v>3.6629999999999998</v>
      </c>
      <c r="O319" s="5">
        <f t="shared" si="53"/>
        <v>-59.806109999999997</v>
      </c>
      <c r="P319" s="29">
        <f>ABS(AVERAGE(O319:O337)-(P318-1)*5)</f>
        <v>69.981616894736845</v>
      </c>
    </row>
    <row r="320" spans="2:16" x14ac:dyDescent="0.25">
      <c r="B320" t="s">
        <v>21</v>
      </c>
      <c r="C320" t="s">
        <v>153</v>
      </c>
      <c r="D320" t="s">
        <v>57</v>
      </c>
      <c r="F320" s="5">
        <f t="shared" si="54"/>
        <v>4.1261666666667001</v>
      </c>
      <c r="G320" s="5">
        <f t="shared" si="52"/>
        <v>-51.098838999999998</v>
      </c>
      <c r="J320" t="s">
        <v>21</v>
      </c>
      <c r="K320" t="s">
        <v>153</v>
      </c>
      <c r="L320" t="s">
        <v>57</v>
      </c>
      <c r="N320" s="5">
        <f t="shared" si="55"/>
        <v>4.1261666666667001</v>
      </c>
      <c r="O320" s="5">
        <f t="shared" si="53"/>
        <v>-64.664664999999999</v>
      </c>
    </row>
    <row r="321" spans="2:15" x14ac:dyDescent="0.25">
      <c r="B321">
        <v>3000000000</v>
      </c>
      <c r="C321">
        <v>-80.932426000000007</v>
      </c>
      <c r="D321">
        <v>-74.082779000000002</v>
      </c>
      <c r="F321" s="5">
        <f t="shared" si="54"/>
        <v>4.5893333333332995</v>
      </c>
      <c r="G321" s="5">
        <f t="shared" si="52"/>
        <v>-51.883968000000003</v>
      </c>
      <c r="J321">
        <v>3000000000</v>
      </c>
      <c r="K321">
        <v>-93.272812000000002</v>
      </c>
      <c r="L321">
        <v>-85.928223000000003</v>
      </c>
      <c r="N321" s="5">
        <f t="shared" si="55"/>
        <v>4.5893333333332995</v>
      </c>
      <c r="O321" s="5">
        <f t="shared" si="53"/>
        <v>-61.236114999999998</v>
      </c>
    </row>
    <row r="322" spans="2:15" x14ac:dyDescent="0.25">
      <c r="B322">
        <v>3500000000</v>
      </c>
      <c r="C322">
        <v>-91.528023000000005</v>
      </c>
      <c r="D322">
        <v>-84.343124000000003</v>
      </c>
      <c r="F322" s="5">
        <f t="shared" si="54"/>
        <v>5.0525000000000002</v>
      </c>
      <c r="G322" s="5">
        <f t="shared" si="52"/>
        <v>-51.237251000000001</v>
      </c>
      <c r="J322">
        <v>3500000000</v>
      </c>
      <c r="K322">
        <v>-88.937233000000006</v>
      </c>
      <c r="L322">
        <v>-80.588408999999999</v>
      </c>
      <c r="N322" s="5">
        <f t="shared" si="55"/>
        <v>5.0525000000000002</v>
      </c>
      <c r="O322" s="5">
        <f t="shared" si="53"/>
        <v>-61.215297999999997</v>
      </c>
    </row>
    <row r="323" spans="2:15" x14ac:dyDescent="0.25">
      <c r="B323">
        <v>4000000000</v>
      </c>
      <c r="C323">
        <v>-74.474120999999997</v>
      </c>
      <c r="D323">
        <v>-67.448486000000003</v>
      </c>
      <c r="F323" s="5">
        <f t="shared" si="54"/>
        <v>5.5156666666667</v>
      </c>
      <c r="G323" s="5">
        <f t="shared" si="52"/>
        <v>-52.598747000000003</v>
      </c>
      <c r="J323">
        <v>4000000000</v>
      </c>
      <c r="K323">
        <v>-88.146934999999999</v>
      </c>
      <c r="L323">
        <v>-79.609459000000001</v>
      </c>
      <c r="N323" s="5">
        <f t="shared" si="55"/>
        <v>5.5156666666667</v>
      </c>
      <c r="O323" s="5">
        <f t="shared" si="53"/>
        <v>-56.930515</v>
      </c>
    </row>
    <row r="324" spans="2:15" x14ac:dyDescent="0.25">
      <c r="B324">
        <v>4500000000</v>
      </c>
      <c r="C324">
        <v>-78.551781000000005</v>
      </c>
      <c r="D324">
        <v>-71.555678999999998</v>
      </c>
      <c r="F324" s="5">
        <f t="shared" si="54"/>
        <v>5.9788333333332995</v>
      </c>
      <c r="G324" s="5">
        <f t="shared" si="52"/>
        <v>-52.932490999999999</v>
      </c>
      <c r="J324">
        <v>4500000000</v>
      </c>
      <c r="K324">
        <v>-94.663780000000003</v>
      </c>
      <c r="L324">
        <v>-86.109688000000006</v>
      </c>
      <c r="N324" s="5">
        <f t="shared" si="55"/>
        <v>5.9788333333332995</v>
      </c>
      <c r="O324" s="5">
        <f t="shared" si="53"/>
        <v>-54.027279</v>
      </c>
    </row>
    <row r="325" spans="2:15" x14ac:dyDescent="0.25">
      <c r="B325">
        <v>5000000000</v>
      </c>
      <c r="C325">
        <v>-72.264251999999999</v>
      </c>
      <c r="D325">
        <v>-65.376198000000002</v>
      </c>
      <c r="F325" s="5">
        <f t="shared" si="54"/>
        <v>6.4420000000000002</v>
      </c>
      <c r="G325" s="5">
        <f t="shared" si="52"/>
        <v>-51.925026000000003</v>
      </c>
      <c r="J325">
        <v>5000000000</v>
      </c>
      <c r="K325">
        <v>-84.247612000000004</v>
      </c>
      <c r="L325">
        <v>-75.992996000000005</v>
      </c>
      <c r="N325" s="5">
        <f t="shared" si="55"/>
        <v>6.4420000000000002</v>
      </c>
      <c r="O325" s="5">
        <f t="shared" si="53"/>
        <v>-54.761538999999999</v>
      </c>
    </row>
    <row r="326" spans="2:15" x14ac:dyDescent="0.25">
      <c r="B326">
        <v>5500000000</v>
      </c>
      <c r="C326">
        <v>-74.373656999999994</v>
      </c>
      <c r="D326">
        <v>-67.372497999999993</v>
      </c>
      <c r="F326" s="5">
        <f t="shared" si="54"/>
        <v>6.9051666666667</v>
      </c>
      <c r="G326" s="5">
        <f t="shared" si="52"/>
        <v>-51.735526999999998</v>
      </c>
      <c r="J326">
        <v>5500000000</v>
      </c>
      <c r="K326">
        <v>-86.055999999999997</v>
      </c>
      <c r="L326">
        <v>-77.853447000000003</v>
      </c>
      <c r="N326" s="5">
        <f t="shared" si="55"/>
        <v>6.9051666666667</v>
      </c>
      <c r="O326" s="5">
        <f t="shared" si="53"/>
        <v>-57.211131999999999</v>
      </c>
    </row>
    <row r="327" spans="2:15" x14ac:dyDescent="0.25">
      <c r="B327">
        <v>6000000000</v>
      </c>
      <c r="C327">
        <v>-73.847899999999996</v>
      </c>
      <c r="D327">
        <v>-66.765511000000004</v>
      </c>
      <c r="F327" s="5">
        <f t="shared" si="54"/>
        <v>7.3683333333332994</v>
      </c>
      <c r="G327" s="5">
        <f t="shared" si="52"/>
        <v>-54.826183</v>
      </c>
      <c r="J327">
        <v>6000000000</v>
      </c>
      <c r="K327">
        <v>-94.924957000000006</v>
      </c>
      <c r="L327">
        <v>-86.546599999999998</v>
      </c>
      <c r="N327" s="5">
        <f t="shared" si="55"/>
        <v>7.3683333333332994</v>
      </c>
      <c r="O327" s="5">
        <f t="shared" si="53"/>
        <v>-65.262191999999999</v>
      </c>
    </row>
    <row r="328" spans="2:15" x14ac:dyDescent="0.25">
      <c r="B328">
        <v>6500000000</v>
      </c>
      <c r="C328">
        <v>-75.761482000000001</v>
      </c>
      <c r="D328">
        <v>-68.695175000000006</v>
      </c>
      <c r="F328" s="5">
        <f t="shared" si="54"/>
        <v>7.8315000000000001</v>
      </c>
      <c r="G328" s="5">
        <f t="shared" si="52"/>
        <v>-56.472133999999997</v>
      </c>
      <c r="J328">
        <v>6500000000</v>
      </c>
      <c r="K328">
        <v>-95.459334999999996</v>
      </c>
      <c r="L328">
        <v>-86.917557000000002</v>
      </c>
      <c r="N328" s="5">
        <f t="shared" si="55"/>
        <v>7.8315000000000001</v>
      </c>
      <c r="O328" s="5">
        <f t="shared" si="53"/>
        <v>-68.854500000000002</v>
      </c>
    </row>
    <row r="329" spans="2:15" x14ac:dyDescent="0.25">
      <c r="B329">
        <v>7000000000</v>
      </c>
      <c r="C329">
        <v>-74.086685000000003</v>
      </c>
      <c r="D329">
        <v>-66.969902000000005</v>
      </c>
      <c r="F329" s="5">
        <f t="shared" si="54"/>
        <v>8.2946666666666999</v>
      </c>
      <c r="G329" s="5">
        <f t="shared" si="52"/>
        <v>-54.931663999999998</v>
      </c>
      <c r="J329">
        <v>7000000000</v>
      </c>
      <c r="K329">
        <v>-95.041397000000003</v>
      </c>
      <c r="L329">
        <v>-86.102974000000003</v>
      </c>
      <c r="N329" s="5">
        <f t="shared" si="55"/>
        <v>8.2946666666666999</v>
      </c>
      <c r="O329" s="5">
        <f t="shared" si="53"/>
        <v>-57.354733000000003</v>
      </c>
    </row>
    <row r="330" spans="2:15" x14ac:dyDescent="0.25">
      <c r="B330">
        <v>7500000000</v>
      </c>
      <c r="C330">
        <v>-79.923927000000006</v>
      </c>
      <c r="D330">
        <v>-72.57338</v>
      </c>
      <c r="F330" s="5">
        <f t="shared" si="54"/>
        <v>8.7578333333333003</v>
      </c>
      <c r="G330" s="5">
        <f t="shared" si="52"/>
        <v>-53.482512999999997</v>
      </c>
      <c r="J330">
        <v>7500000000</v>
      </c>
      <c r="K330">
        <v>-85.714645000000004</v>
      </c>
      <c r="L330">
        <v>-76.409767000000002</v>
      </c>
      <c r="N330" s="5">
        <f t="shared" si="55"/>
        <v>8.7578333333333003</v>
      </c>
      <c r="O330" s="5">
        <f t="shared" si="53"/>
        <v>-62.817062</v>
      </c>
    </row>
    <row r="331" spans="2:15" x14ac:dyDescent="0.25">
      <c r="B331">
        <v>8000000000</v>
      </c>
      <c r="C331">
        <v>-82.366080999999994</v>
      </c>
      <c r="D331">
        <v>-74.914360000000002</v>
      </c>
      <c r="F331" s="5">
        <f t="shared" si="54"/>
        <v>9.2210000000000001</v>
      </c>
      <c r="G331" s="5">
        <f t="shared" si="52"/>
        <v>-53.885612000000002</v>
      </c>
      <c r="J331">
        <v>8000000000</v>
      </c>
      <c r="K331">
        <v>-90.770187000000007</v>
      </c>
      <c r="L331">
        <v>-81.247176999999994</v>
      </c>
      <c r="N331" s="5">
        <f t="shared" si="55"/>
        <v>9.2210000000000001</v>
      </c>
      <c r="O331" s="5">
        <f t="shared" si="53"/>
        <v>-61.635891000000001</v>
      </c>
    </row>
    <row r="332" spans="2:15" x14ac:dyDescent="0.25">
      <c r="B332">
        <v>8500000000</v>
      </c>
      <c r="C332">
        <v>-82.582938999999996</v>
      </c>
      <c r="D332">
        <v>-75.132439000000005</v>
      </c>
      <c r="F332" s="5">
        <f t="shared" si="54"/>
        <v>9.6841666666666999</v>
      </c>
      <c r="G332" s="5">
        <f t="shared" si="52"/>
        <v>-55.913733999999998</v>
      </c>
      <c r="J332">
        <v>8500000000</v>
      </c>
      <c r="K332">
        <v>-89.918991000000005</v>
      </c>
      <c r="L332">
        <v>-80.317725999999993</v>
      </c>
      <c r="N332" s="5">
        <f t="shared" si="55"/>
        <v>9.6841666666666999</v>
      </c>
      <c r="O332" s="5">
        <f t="shared" si="53"/>
        <v>-60.332298000000002</v>
      </c>
    </row>
    <row r="333" spans="2:15" x14ac:dyDescent="0.25">
      <c r="B333">
        <v>9000000000</v>
      </c>
      <c r="C333">
        <v>-85.973679000000004</v>
      </c>
      <c r="D333">
        <v>-78.172355999999994</v>
      </c>
      <c r="F333" s="5">
        <f t="shared" si="54"/>
        <v>10.147333333333</v>
      </c>
      <c r="G333" s="5">
        <f t="shared" si="52"/>
        <v>-58.139828000000001</v>
      </c>
      <c r="J333">
        <v>9000000000</v>
      </c>
      <c r="K333">
        <v>-98.571831000000003</v>
      </c>
      <c r="L333">
        <v>-88.925208999999995</v>
      </c>
      <c r="N333" s="5">
        <f t="shared" si="55"/>
        <v>10.147333333333</v>
      </c>
      <c r="O333" s="5">
        <f t="shared" si="53"/>
        <v>-60.639999000000003</v>
      </c>
    </row>
    <row r="334" spans="2:15" x14ac:dyDescent="0.25">
      <c r="B334">
        <v>9500000000</v>
      </c>
      <c r="C334">
        <v>-82.309989999999999</v>
      </c>
      <c r="D334">
        <v>-74.529242999999994</v>
      </c>
      <c r="F334" s="5">
        <f t="shared" si="54"/>
        <v>10.6105</v>
      </c>
      <c r="G334" s="5">
        <f t="shared" si="52"/>
        <v>-56.229778000000003</v>
      </c>
      <c r="J334">
        <v>9500000000</v>
      </c>
      <c r="K334">
        <v>-98.126045000000005</v>
      </c>
      <c r="L334">
        <v>-88.412361000000004</v>
      </c>
      <c r="N334" s="5">
        <f t="shared" si="55"/>
        <v>10.6105</v>
      </c>
      <c r="O334" s="5">
        <f t="shared" si="53"/>
        <v>-57.921908999999999</v>
      </c>
    </row>
    <row r="335" spans="2:15" x14ac:dyDescent="0.25">
      <c r="B335">
        <v>10000000000</v>
      </c>
      <c r="C335">
        <v>-82.268851999999995</v>
      </c>
      <c r="D335">
        <v>-74.515845999999996</v>
      </c>
      <c r="F335" s="5">
        <f t="shared" si="54"/>
        <v>11.073666666667</v>
      </c>
      <c r="G335" s="5">
        <f t="shared" si="52"/>
        <v>-52.626854000000002</v>
      </c>
      <c r="J335">
        <v>10000000000</v>
      </c>
      <c r="K335">
        <v>-98.117401000000001</v>
      </c>
      <c r="L335">
        <v>-88.456130999999999</v>
      </c>
      <c r="N335" s="5">
        <f t="shared" si="55"/>
        <v>11.073666666667</v>
      </c>
      <c r="O335" s="5">
        <f t="shared" si="53"/>
        <v>-59.715263</v>
      </c>
    </row>
    <row r="336" spans="2:15" x14ac:dyDescent="0.25">
      <c r="B336">
        <v>10500000000</v>
      </c>
      <c r="C336">
        <v>-85.709129000000004</v>
      </c>
      <c r="D336">
        <v>-77.849052</v>
      </c>
      <c r="F336" s="5">
        <f t="shared" si="54"/>
        <v>11.536833333333</v>
      </c>
      <c r="G336" s="5">
        <f t="shared" si="52"/>
        <v>-54.114818999999997</v>
      </c>
      <c r="J336">
        <v>10500000000</v>
      </c>
      <c r="K336">
        <v>-97.947044000000005</v>
      </c>
      <c r="L336">
        <v>-88.415253000000007</v>
      </c>
      <c r="N336" s="5">
        <f t="shared" si="55"/>
        <v>11.536833333333</v>
      </c>
      <c r="O336" s="5">
        <f t="shared" si="53"/>
        <v>-58.542594999999999</v>
      </c>
    </row>
    <row r="337" spans="2:16" x14ac:dyDescent="0.25">
      <c r="B337">
        <v>11000000000</v>
      </c>
      <c r="C337">
        <v>-81.470375000000004</v>
      </c>
      <c r="D337">
        <v>-73.565201000000002</v>
      </c>
      <c r="F337" s="5">
        <f t="shared" si="54"/>
        <v>12</v>
      </c>
      <c r="G337" s="5">
        <f t="shared" si="52"/>
        <v>-54.456786999999998</v>
      </c>
      <c r="J337">
        <v>11000000000</v>
      </c>
      <c r="K337">
        <v>-87.291634000000002</v>
      </c>
      <c r="L337">
        <v>-77.732001999999994</v>
      </c>
      <c r="N337" s="5">
        <f t="shared" si="55"/>
        <v>12</v>
      </c>
      <c r="O337" s="5">
        <f t="shared" si="53"/>
        <v>-56.721626000000001</v>
      </c>
    </row>
    <row r="338" spans="2:16" x14ac:dyDescent="0.25">
      <c r="B338">
        <v>11500000000</v>
      </c>
      <c r="C338">
        <v>-87.519485000000003</v>
      </c>
      <c r="D338">
        <v>-79.603752</v>
      </c>
      <c r="F338" s="5" t="s">
        <v>25</v>
      </c>
      <c r="J338">
        <v>11500000000</v>
      </c>
      <c r="K338">
        <v>-92.813834999999997</v>
      </c>
      <c r="L338">
        <v>-83.296927999999994</v>
      </c>
      <c r="N338" s="5" t="s">
        <v>25</v>
      </c>
    </row>
    <row r="339" spans="2:16" x14ac:dyDescent="0.25">
      <c r="B339">
        <v>12000000000</v>
      </c>
      <c r="C339">
        <v>-74.481148000000005</v>
      </c>
      <c r="D339">
        <v>-66.299484000000007</v>
      </c>
      <c r="J339">
        <v>12000000000</v>
      </c>
      <c r="K339">
        <v>-87.350303999999994</v>
      </c>
      <c r="L339">
        <v>-77.613540999999998</v>
      </c>
    </row>
    <row r="340" spans="2:16" x14ac:dyDescent="0.25">
      <c r="B340" t="s">
        <v>25</v>
      </c>
      <c r="J340" t="s">
        <v>25</v>
      </c>
    </row>
    <row r="341" spans="2:16" x14ac:dyDescent="0.25">
      <c r="F341" s="5" t="s">
        <v>60</v>
      </c>
      <c r="N341" s="5" t="s">
        <v>60</v>
      </c>
    </row>
    <row r="342" spans="2:16" ht="15.75" x14ac:dyDescent="0.25">
      <c r="F342" s="5" t="s">
        <v>21</v>
      </c>
      <c r="G342" s="5" t="str">
        <f t="shared" ref="G342:G361" si="56">D368</f>
        <v>4Rx1L dBc Log Mag(dB)</v>
      </c>
      <c r="H342" s="28">
        <v>4</v>
      </c>
      <c r="N342" s="5" t="s">
        <v>21</v>
      </c>
      <c r="O342" s="5" t="str">
        <f t="shared" ref="O342:O361" si="57">L368</f>
        <v>4Rx1L dBc Log Mag(dB)</v>
      </c>
      <c r="P342" s="28">
        <v>4</v>
      </c>
    </row>
    <row r="343" spans="2:16" ht="15.75" x14ac:dyDescent="0.25">
      <c r="B343" t="s">
        <v>58</v>
      </c>
      <c r="F343" s="5">
        <f t="shared" ref="F343:F361" si="58">B369/1000000000</f>
        <v>3</v>
      </c>
      <c r="G343" s="5">
        <f t="shared" si="56"/>
        <v>-84.216339000000005</v>
      </c>
      <c r="H343" s="29">
        <f>ABS(AVERAGE(G343:G361)-(H342-1)*10)</f>
        <v>109.26601336842106</v>
      </c>
      <c r="J343" t="s">
        <v>58</v>
      </c>
      <c r="N343" s="5">
        <f t="shared" ref="N343:N361" si="59">J369/1000000000</f>
        <v>3</v>
      </c>
      <c r="O343" s="5">
        <f t="shared" si="57"/>
        <v>-73.886391000000003</v>
      </c>
      <c r="P343" s="29">
        <f>ABS(AVERAGE(O343:O361)-(P342-1)*10)</f>
        <v>97.560706421052643</v>
      </c>
    </row>
    <row r="344" spans="2:16" x14ac:dyDescent="0.25">
      <c r="B344" t="s">
        <v>21</v>
      </c>
      <c r="C344" t="s">
        <v>154</v>
      </c>
      <c r="D344" t="s">
        <v>59</v>
      </c>
      <c r="F344" s="5">
        <f t="shared" si="58"/>
        <v>3.0557083333333002</v>
      </c>
      <c r="G344" s="5">
        <f t="shared" si="56"/>
        <v>-80.176895000000002</v>
      </c>
      <c r="J344" t="s">
        <v>21</v>
      </c>
      <c r="K344" t="s">
        <v>154</v>
      </c>
      <c r="L344" t="s">
        <v>59</v>
      </c>
      <c r="N344" s="5">
        <f t="shared" si="59"/>
        <v>3.0557083333333002</v>
      </c>
      <c r="O344" s="5">
        <f t="shared" si="57"/>
        <v>-68.128058999999993</v>
      </c>
    </row>
    <row r="345" spans="2:16" x14ac:dyDescent="0.25">
      <c r="B345">
        <v>3663000000</v>
      </c>
      <c r="C345">
        <v>-56.567883000000002</v>
      </c>
      <c r="D345">
        <v>-49.718235</v>
      </c>
      <c r="F345" s="5">
        <f t="shared" si="58"/>
        <v>3.1114166666666998</v>
      </c>
      <c r="G345" s="5">
        <f t="shared" si="56"/>
        <v>-85.106719999999996</v>
      </c>
      <c r="J345">
        <v>3663000000</v>
      </c>
      <c r="K345">
        <v>-67.150702999999993</v>
      </c>
      <c r="L345">
        <v>-59.806109999999997</v>
      </c>
      <c r="N345" s="5">
        <f t="shared" si="59"/>
        <v>3.1114166666666998</v>
      </c>
      <c r="O345" s="5">
        <f t="shared" si="57"/>
        <v>-63.422210999999997</v>
      </c>
    </row>
    <row r="346" spans="2:16" x14ac:dyDescent="0.25">
      <c r="B346">
        <v>4126166666.6666999</v>
      </c>
      <c r="C346">
        <v>-58.283740999999999</v>
      </c>
      <c r="D346">
        <v>-51.098838999999998</v>
      </c>
      <c r="F346" s="5">
        <f t="shared" si="58"/>
        <v>3.167125</v>
      </c>
      <c r="G346" s="5">
        <f t="shared" si="56"/>
        <v>-92.464293999999995</v>
      </c>
      <c r="J346">
        <v>4126166666.6666999</v>
      </c>
      <c r="K346">
        <v>-73.013489000000007</v>
      </c>
      <c r="L346">
        <v>-64.664664999999999</v>
      </c>
      <c r="N346" s="5">
        <f t="shared" si="59"/>
        <v>3.167125</v>
      </c>
      <c r="O346" s="5">
        <f t="shared" si="57"/>
        <v>-67.865532000000002</v>
      </c>
    </row>
    <row r="347" spans="2:16" x14ac:dyDescent="0.25">
      <c r="B347">
        <v>4589333333.3332996</v>
      </c>
      <c r="C347">
        <v>-58.909607000000001</v>
      </c>
      <c r="D347">
        <v>-51.883968000000003</v>
      </c>
      <c r="F347" s="5">
        <f t="shared" si="58"/>
        <v>3.2228333333333001</v>
      </c>
      <c r="G347" s="5">
        <f t="shared" si="56"/>
        <v>-91.443657000000002</v>
      </c>
      <c r="J347">
        <v>4589333333.3332996</v>
      </c>
      <c r="K347">
        <v>-69.773589999999999</v>
      </c>
      <c r="L347">
        <v>-61.236114999999998</v>
      </c>
      <c r="N347" s="5">
        <f t="shared" si="59"/>
        <v>3.2228333333333001</v>
      </c>
      <c r="O347" s="5">
        <f t="shared" si="57"/>
        <v>-79.872367999999994</v>
      </c>
    </row>
    <row r="348" spans="2:16" x14ac:dyDescent="0.25">
      <c r="B348">
        <v>5052500000</v>
      </c>
      <c r="C348">
        <v>-58.233348999999997</v>
      </c>
      <c r="D348">
        <v>-51.237251000000001</v>
      </c>
      <c r="F348" s="5">
        <f t="shared" si="58"/>
        <v>3.2785416666666998</v>
      </c>
      <c r="G348" s="5">
        <f t="shared" si="56"/>
        <v>-84.107399000000001</v>
      </c>
      <c r="J348">
        <v>5052500000</v>
      </c>
      <c r="K348">
        <v>-69.769394000000005</v>
      </c>
      <c r="L348">
        <v>-61.215297999999997</v>
      </c>
      <c r="N348" s="5">
        <f t="shared" si="59"/>
        <v>3.2785416666666998</v>
      </c>
      <c r="O348" s="5">
        <f t="shared" si="57"/>
        <v>-65.343154999999996</v>
      </c>
    </row>
    <row r="349" spans="2:16" x14ac:dyDescent="0.25">
      <c r="B349">
        <v>5515666666.6667004</v>
      </c>
      <c r="C349">
        <v>-59.486801</v>
      </c>
      <c r="D349">
        <v>-52.598747000000003</v>
      </c>
      <c r="F349" s="5">
        <f t="shared" si="58"/>
        <v>3.3342499999999999</v>
      </c>
      <c r="G349" s="5">
        <f t="shared" si="56"/>
        <v>-76.118042000000003</v>
      </c>
      <c r="J349">
        <v>5515666666.6667004</v>
      </c>
      <c r="K349">
        <v>-65.185126999999994</v>
      </c>
      <c r="L349">
        <v>-56.930515</v>
      </c>
      <c r="N349" s="5">
        <f t="shared" si="59"/>
        <v>3.3342499999999999</v>
      </c>
      <c r="O349" s="5">
        <f t="shared" si="57"/>
        <v>-66.750229000000004</v>
      </c>
    </row>
    <row r="350" spans="2:16" x14ac:dyDescent="0.25">
      <c r="B350">
        <v>5978833333.3332996</v>
      </c>
      <c r="C350">
        <v>-59.933647000000001</v>
      </c>
      <c r="D350">
        <v>-52.932490999999999</v>
      </c>
      <c r="F350" s="5">
        <f t="shared" si="58"/>
        <v>3.3899583333333001</v>
      </c>
      <c r="G350" s="5">
        <f t="shared" si="56"/>
        <v>-102.42798000000001</v>
      </c>
      <c r="J350">
        <v>5978833333.3332996</v>
      </c>
      <c r="K350">
        <v>-62.229835999999999</v>
      </c>
      <c r="L350">
        <v>-54.027279</v>
      </c>
      <c r="N350" s="5">
        <f t="shared" si="59"/>
        <v>3.3899583333333001</v>
      </c>
      <c r="O350" s="5">
        <f t="shared" si="57"/>
        <v>-71.332656999999998</v>
      </c>
    </row>
    <row r="351" spans="2:16" x14ac:dyDescent="0.25">
      <c r="B351">
        <v>6442000000</v>
      </c>
      <c r="C351">
        <v>-59.007412000000002</v>
      </c>
      <c r="D351">
        <v>-51.925026000000003</v>
      </c>
      <c r="F351" s="5">
        <f t="shared" si="58"/>
        <v>3.4456666666666997</v>
      </c>
      <c r="G351" s="5">
        <f t="shared" si="56"/>
        <v>-95.074637999999993</v>
      </c>
      <c r="J351">
        <v>6442000000</v>
      </c>
      <c r="K351">
        <v>-63.139899999999997</v>
      </c>
      <c r="L351">
        <v>-54.761538999999999</v>
      </c>
      <c r="N351" s="5">
        <f t="shared" si="59"/>
        <v>3.4456666666666997</v>
      </c>
      <c r="O351" s="5">
        <f t="shared" si="57"/>
        <v>-67.016220000000004</v>
      </c>
    </row>
    <row r="352" spans="2:16" x14ac:dyDescent="0.25">
      <c r="B352">
        <v>6905166666.6667004</v>
      </c>
      <c r="C352">
        <v>-58.801833999999999</v>
      </c>
      <c r="D352">
        <v>-51.735526999999998</v>
      </c>
      <c r="F352" s="5">
        <f t="shared" si="58"/>
        <v>3.5013749999999999</v>
      </c>
      <c r="G352" s="5">
        <f t="shared" si="56"/>
        <v>-82.411468999999997</v>
      </c>
      <c r="J352">
        <v>6905166666.6667004</v>
      </c>
      <c r="K352">
        <v>-65.752914000000004</v>
      </c>
      <c r="L352">
        <v>-57.211131999999999</v>
      </c>
      <c r="N352" s="5">
        <f t="shared" si="59"/>
        <v>3.5013749999999999</v>
      </c>
      <c r="O352" s="5">
        <f t="shared" si="57"/>
        <v>-66.771263000000005</v>
      </c>
    </row>
    <row r="353" spans="2:16" x14ac:dyDescent="0.25">
      <c r="B353">
        <v>7368333333.3332996</v>
      </c>
      <c r="C353">
        <v>-61.942974</v>
      </c>
      <c r="D353">
        <v>-54.826183</v>
      </c>
      <c r="F353" s="5">
        <f t="shared" si="58"/>
        <v>3.5570833333333001</v>
      </c>
      <c r="G353" s="5">
        <f t="shared" si="56"/>
        <v>-79.442695999999998</v>
      </c>
      <c r="J353">
        <v>7368333333.3332996</v>
      </c>
      <c r="K353">
        <v>-74.200614999999999</v>
      </c>
      <c r="L353">
        <v>-65.262191999999999</v>
      </c>
      <c r="N353" s="5">
        <f t="shared" si="59"/>
        <v>3.5570833333333001</v>
      </c>
      <c r="O353" s="5">
        <f t="shared" si="57"/>
        <v>-68.445389000000006</v>
      </c>
    </row>
    <row r="354" spans="2:16" x14ac:dyDescent="0.25">
      <c r="B354">
        <v>7831500000</v>
      </c>
      <c r="C354">
        <v>-63.822681000000003</v>
      </c>
      <c r="D354">
        <v>-56.472133999999997</v>
      </c>
      <c r="F354" s="5">
        <f t="shared" si="58"/>
        <v>3.6127916666666997</v>
      </c>
      <c r="G354" s="5">
        <f t="shared" si="56"/>
        <v>-71.868530000000007</v>
      </c>
      <c r="J354">
        <v>7831500000</v>
      </c>
      <c r="K354">
        <v>-78.159369999999996</v>
      </c>
      <c r="L354">
        <v>-68.854500000000002</v>
      </c>
      <c r="N354" s="5">
        <f t="shared" si="59"/>
        <v>3.6127916666666997</v>
      </c>
      <c r="O354" s="5">
        <f t="shared" si="57"/>
        <v>-77.008148000000006</v>
      </c>
    </row>
    <row r="355" spans="2:16" x14ac:dyDescent="0.25">
      <c r="B355">
        <v>8294666666.6667004</v>
      </c>
      <c r="C355">
        <v>-62.383381</v>
      </c>
      <c r="D355">
        <v>-54.931663999999998</v>
      </c>
      <c r="F355" s="5">
        <f t="shared" si="58"/>
        <v>3.6684999999999999</v>
      </c>
      <c r="G355" s="5">
        <f t="shared" si="56"/>
        <v>-69.414771999999999</v>
      </c>
      <c r="J355">
        <v>8294666666.6667004</v>
      </c>
      <c r="K355">
        <v>-66.877739000000005</v>
      </c>
      <c r="L355">
        <v>-57.354733000000003</v>
      </c>
      <c r="N355" s="5">
        <f t="shared" si="59"/>
        <v>3.6684999999999999</v>
      </c>
      <c r="O355" s="5">
        <f t="shared" si="57"/>
        <v>-70.033439999999999</v>
      </c>
    </row>
    <row r="356" spans="2:16" x14ac:dyDescent="0.25">
      <c r="B356">
        <v>8757833333.3332996</v>
      </c>
      <c r="C356">
        <v>-60.933010000000003</v>
      </c>
      <c r="D356">
        <v>-53.482512999999997</v>
      </c>
      <c r="F356" s="5">
        <f t="shared" si="58"/>
        <v>3.7242083333333</v>
      </c>
      <c r="G356" s="5">
        <f t="shared" si="56"/>
        <v>-69.703971999999993</v>
      </c>
      <c r="J356">
        <v>8757833333.3332996</v>
      </c>
      <c r="K356">
        <v>-72.418319999999994</v>
      </c>
      <c r="L356">
        <v>-62.817062</v>
      </c>
      <c r="N356" s="5">
        <f t="shared" si="59"/>
        <v>3.7242083333333</v>
      </c>
      <c r="O356" s="5">
        <f t="shared" si="57"/>
        <v>-65.727920999999995</v>
      </c>
    </row>
    <row r="357" spans="2:16" x14ac:dyDescent="0.25">
      <c r="B357">
        <v>9221000000</v>
      </c>
      <c r="C357">
        <v>-61.686934999999998</v>
      </c>
      <c r="D357">
        <v>-53.885612000000002</v>
      </c>
      <c r="F357" s="5">
        <f t="shared" si="58"/>
        <v>3.7799166666666997</v>
      </c>
      <c r="G357" s="5">
        <f t="shared" si="56"/>
        <v>-66.277855000000002</v>
      </c>
      <c r="J357">
        <v>9221000000</v>
      </c>
      <c r="K357">
        <v>-71.282516000000001</v>
      </c>
      <c r="L357">
        <v>-61.635891000000001</v>
      </c>
      <c r="N357" s="5">
        <f t="shared" si="59"/>
        <v>3.7799166666666997</v>
      </c>
      <c r="O357" s="5">
        <f t="shared" si="57"/>
        <v>-74.037719999999993</v>
      </c>
    </row>
    <row r="358" spans="2:16" x14ac:dyDescent="0.25">
      <c r="B358">
        <v>9684166666.6667004</v>
      </c>
      <c r="C358">
        <v>-63.694481000000003</v>
      </c>
      <c r="D358">
        <v>-55.913733999999998</v>
      </c>
      <c r="F358" s="5">
        <f t="shared" si="58"/>
        <v>3.8356249999999998</v>
      </c>
      <c r="G358" s="5">
        <f t="shared" si="56"/>
        <v>-69.112517999999994</v>
      </c>
      <c r="J358">
        <v>9684166666.6667004</v>
      </c>
      <c r="K358">
        <v>-70.045981999999995</v>
      </c>
      <c r="L358">
        <v>-60.332298000000002</v>
      </c>
      <c r="N358" s="5">
        <f t="shared" si="59"/>
        <v>3.8356249999999998</v>
      </c>
      <c r="O358" s="5">
        <f t="shared" si="57"/>
        <v>-62.792285999999997</v>
      </c>
    </row>
    <row r="359" spans="2:16" x14ac:dyDescent="0.25">
      <c r="B359">
        <v>10147333333.333</v>
      </c>
      <c r="C359">
        <v>-65.892837999999998</v>
      </c>
      <c r="D359">
        <v>-58.139828000000001</v>
      </c>
      <c r="F359" s="5">
        <f t="shared" si="58"/>
        <v>3.8913333333333</v>
      </c>
      <c r="G359" s="5">
        <f t="shared" si="56"/>
        <v>-69.975975000000005</v>
      </c>
      <c r="J359">
        <v>10147333333.333</v>
      </c>
      <c r="K359">
        <v>-70.301276999999999</v>
      </c>
      <c r="L359">
        <v>-60.639999000000003</v>
      </c>
      <c r="N359" s="5">
        <f t="shared" si="59"/>
        <v>3.8913333333333</v>
      </c>
      <c r="O359" s="5">
        <f t="shared" si="57"/>
        <v>-58.117451000000003</v>
      </c>
    </row>
    <row r="360" spans="2:16" x14ac:dyDescent="0.25">
      <c r="B360">
        <v>10610500000</v>
      </c>
      <c r="C360">
        <v>-64.089850999999996</v>
      </c>
      <c r="D360">
        <v>-56.229778000000003</v>
      </c>
      <c r="F360" s="5">
        <f t="shared" si="58"/>
        <v>3.9470416666667001</v>
      </c>
      <c r="G360" s="5">
        <f t="shared" si="56"/>
        <v>-70.234215000000006</v>
      </c>
      <c r="J360">
        <v>10610500000</v>
      </c>
      <c r="K360">
        <v>-67.453697000000005</v>
      </c>
      <c r="L360">
        <v>-57.921908999999999</v>
      </c>
      <c r="N360" s="5">
        <f t="shared" si="59"/>
        <v>3.9470416666667001</v>
      </c>
      <c r="O360" s="5">
        <f t="shared" si="57"/>
        <v>-59.066989999999997</v>
      </c>
    </row>
    <row r="361" spans="2:16" x14ac:dyDescent="0.25">
      <c r="B361">
        <v>11073666666.667</v>
      </c>
      <c r="C361">
        <v>-60.532027999999997</v>
      </c>
      <c r="D361">
        <v>-52.626854000000002</v>
      </c>
      <c r="F361" s="5">
        <f t="shared" si="58"/>
        <v>4.0027499999999998</v>
      </c>
      <c r="G361" s="5">
        <f t="shared" si="56"/>
        <v>-66.476287999999997</v>
      </c>
      <c r="J361">
        <v>11073666666.667</v>
      </c>
      <c r="K361">
        <v>-69.274887000000007</v>
      </c>
      <c r="L361">
        <v>-59.715263</v>
      </c>
      <c r="N361" s="5">
        <f t="shared" si="59"/>
        <v>4.0027499999999998</v>
      </c>
      <c r="O361" s="5">
        <f t="shared" si="57"/>
        <v>-58.035992</v>
      </c>
    </row>
    <row r="362" spans="2:16" x14ac:dyDescent="0.25">
      <c r="B362">
        <v>11536833333.333</v>
      </c>
      <c r="C362">
        <v>-62.030555999999997</v>
      </c>
      <c r="D362">
        <v>-54.114818999999997</v>
      </c>
      <c r="F362" s="5" t="s">
        <v>25</v>
      </c>
      <c r="J362">
        <v>11536833333.333</v>
      </c>
      <c r="K362">
        <v>-68.059509000000006</v>
      </c>
      <c r="L362">
        <v>-58.542594999999999</v>
      </c>
      <c r="N362" s="5" t="s">
        <v>25</v>
      </c>
    </row>
    <row r="363" spans="2:16" x14ac:dyDescent="0.25">
      <c r="B363">
        <v>12000000000</v>
      </c>
      <c r="C363">
        <v>-62.638451000000003</v>
      </c>
      <c r="D363">
        <v>-54.456786999999998</v>
      </c>
      <c r="J363">
        <v>12000000000</v>
      </c>
      <c r="K363">
        <v>-66.458397000000005</v>
      </c>
      <c r="L363">
        <v>-56.721626000000001</v>
      </c>
    </row>
    <row r="364" spans="2:16" x14ac:dyDescent="0.25">
      <c r="B364" t="s">
        <v>25</v>
      </c>
      <c r="J364" t="s">
        <v>25</v>
      </c>
    </row>
    <row r="365" spans="2:16" x14ac:dyDescent="0.25">
      <c r="F365" s="5" t="s">
        <v>62</v>
      </c>
      <c r="N365" s="5" t="s">
        <v>62</v>
      </c>
    </row>
    <row r="366" spans="2:16" ht="15.75" x14ac:dyDescent="0.25">
      <c r="F366" s="5" t="s">
        <v>21</v>
      </c>
      <c r="G366" s="5" t="str">
        <f t="shared" ref="G366:G385" si="60">D392</f>
        <v>4Rx2L dBc Log Mag(dB)</v>
      </c>
      <c r="H366" s="28">
        <v>4</v>
      </c>
      <c r="N366" s="5" t="s">
        <v>21</v>
      </c>
      <c r="O366" s="5" t="str">
        <f t="shared" ref="O366:O385" si="61">L392</f>
        <v>4Rx2L dBc Log Mag(dB)</v>
      </c>
      <c r="P366" s="28">
        <v>4</v>
      </c>
    </row>
    <row r="367" spans="2:16" ht="15.75" x14ac:dyDescent="0.25">
      <c r="B367" t="s">
        <v>60</v>
      </c>
      <c r="F367" s="5">
        <f t="shared" ref="F367:F385" si="62">B393/1000000000</f>
        <v>3</v>
      </c>
      <c r="G367" s="5">
        <f t="shared" si="60"/>
        <v>-87.817634999999996</v>
      </c>
      <c r="H367" s="29">
        <f>ABS(AVERAGE(G367:G385)-(H366-1)*10)</f>
        <v>113.77645068421052</v>
      </c>
      <c r="J367" t="s">
        <v>60</v>
      </c>
      <c r="N367" s="5">
        <f t="shared" ref="N367:N385" si="63">J393/1000000000</f>
        <v>3</v>
      </c>
      <c r="O367" s="5">
        <f t="shared" si="61"/>
        <v>-95.713440000000006</v>
      </c>
      <c r="P367" s="29">
        <f>ABS(AVERAGE(O367:O385)-(P366-1)*10)</f>
        <v>117.71747631578948</v>
      </c>
    </row>
    <row r="368" spans="2:16" x14ac:dyDescent="0.25">
      <c r="B368" t="s">
        <v>21</v>
      </c>
      <c r="C368" t="s">
        <v>155</v>
      </c>
      <c r="D368" t="s">
        <v>61</v>
      </c>
      <c r="F368" s="5">
        <f t="shared" si="62"/>
        <v>3.1654027777778002</v>
      </c>
      <c r="G368" s="5">
        <f t="shared" si="60"/>
        <v>-76.979347000000004</v>
      </c>
      <c r="J368" t="s">
        <v>21</v>
      </c>
      <c r="K368" t="s">
        <v>155</v>
      </c>
      <c r="L368" t="s">
        <v>61</v>
      </c>
      <c r="N368" s="5">
        <f t="shared" si="63"/>
        <v>3.1654027777778002</v>
      </c>
      <c r="O368" s="5">
        <f t="shared" si="61"/>
        <v>-84.674048999999997</v>
      </c>
    </row>
    <row r="369" spans="2:15" x14ac:dyDescent="0.25">
      <c r="B369">
        <v>3000000000</v>
      </c>
      <c r="C369">
        <v>-91.065987000000007</v>
      </c>
      <c r="D369">
        <v>-84.216339000000005</v>
      </c>
      <c r="F369" s="5">
        <f t="shared" si="62"/>
        <v>3.3308055555556</v>
      </c>
      <c r="G369" s="5">
        <f t="shared" si="60"/>
        <v>-96.706672999999995</v>
      </c>
      <c r="J369">
        <v>3000000000</v>
      </c>
      <c r="K369">
        <v>-81.230987999999996</v>
      </c>
      <c r="L369">
        <v>-73.886391000000003</v>
      </c>
      <c r="N369" s="5">
        <f t="shared" si="63"/>
        <v>3.3308055555556</v>
      </c>
      <c r="O369" s="5">
        <f t="shared" si="61"/>
        <v>-83.348145000000002</v>
      </c>
    </row>
    <row r="370" spans="2:15" x14ac:dyDescent="0.25">
      <c r="B370">
        <v>3055708333.3333001</v>
      </c>
      <c r="C370">
        <v>-87.361794000000003</v>
      </c>
      <c r="D370">
        <v>-80.176895000000002</v>
      </c>
      <c r="F370" s="5">
        <f t="shared" si="62"/>
        <v>3.4962083333333003</v>
      </c>
      <c r="G370" s="5">
        <f t="shared" si="60"/>
        <v>-82.553093000000004</v>
      </c>
      <c r="J370">
        <v>3055708333.3333001</v>
      </c>
      <c r="K370">
        <v>-76.476883000000001</v>
      </c>
      <c r="L370">
        <v>-68.128058999999993</v>
      </c>
      <c r="N370" s="5">
        <f t="shared" si="63"/>
        <v>3.4962083333333003</v>
      </c>
      <c r="O370" s="5">
        <f t="shared" si="61"/>
        <v>-96.291625999999994</v>
      </c>
    </row>
    <row r="371" spans="2:15" x14ac:dyDescent="0.25">
      <c r="B371">
        <v>3111416666.6666999</v>
      </c>
      <c r="C371">
        <v>-92.132362000000001</v>
      </c>
      <c r="D371">
        <v>-85.106719999999996</v>
      </c>
      <c r="F371" s="5">
        <f t="shared" si="62"/>
        <v>3.6616111111111</v>
      </c>
      <c r="G371" s="5">
        <f t="shared" si="60"/>
        <v>-93.677193000000003</v>
      </c>
      <c r="J371">
        <v>3111416666.6666999</v>
      </c>
      <c r="K371">
        <v>-71.959686000000005</v>
      </c>
      <c r="L371">
        <v>-63.422210999999997</v>
      </c>
      <c r="N371" s="5">
        <f t="shared" si="63"/>
        <v>3.6616111111111</v>
      </c>
      <c r="O371" s="5">
        <f t="shared" si="61"/>
        <v>-85.274208000000002</v>
      </c>
    </row>
    <row r="372" spans="2:15" x14ac:dyDescent="0.25">
      <c r="B372">
        <v>3167125000</v>
      </c>
      <c r="C372">
        <v>-99.460387999999995</v>
      </c>
      <c r="D372">
        <v>-92.464293999999995</v>
      </c>
      <c r="F372" s="5">
        <f t="shared" si="62"/>
        <v>3.8270138888888998</v>
      </c>
      <c r="G372" s="5">
        <f t="shared" si="60"/>
        <v>-88.480605999999995</v>
      </c>
      <c r="J372">
        <v>3167125000</v>
      </c>
      <c r="K372">
        <v>-76.419623999999999</v>
      </c>
      <c r="L372">
        <v>-67.865532000000002</v>
      </c>
      <c r="N372" s="5">
        <f t="shared" si="63"/>
        <v>3.8270138888888998</v>
      </c>
      <c r="O372" s="5">
        <f t="shared" si="61"/>
        <v>-85.732535999999996</v>
      </c>
    </row>
    <row r="373" spans="2:15" x14ac:dyDescent="0.25">
      <c r="B373">
        <v>3222833333.3333001</v>
      </c>
      <c r="C373">
        <v>-98.331710999999999</v>
      </c>
      <c r="D373">
        <v>-91.443657000000002</v>
      </c>
      <c r="F373" s="5">
        <f t="shared" si="62"/>
        <v>3.9924166666667</v>
      </c>
      <c r="G373" s="5">
        <f t="shared" si="60"/>
        <v>-82.688416000000004</v>
      </c>
      <c r="J373">
        <v>3222833333.3333001</v>
      </c>
      <c r="K373">
        <v>-88.126975999999999</v>
      </c>
      <c r="L373">
        <v>-79.872367999999994</v>
      </c>
      <c r="N373" s="5">
        <f t="shared" si="63"/>
        <v>3.9924166666667</v>
      </c>
      <c r="O373" s="5">
        <f t="shared" si="61"/>
        <v>-89.217376999999999</v>
      </c>
    </row>
    <row r="374" spans="2:15" x14ac:dyDescent="0.25">
      <c r="B374">
        <v>3278541666.6666999</v>
      </c>
      <c r="C374">
        <v>-91.108559</v>
      </c>
      <c r="D374">
        <v>-84.107399000000001</v>
      </c>
      <c r="F374" s="5">
        <f t="shared" si="62"/>
        <v>4.1578194444443994</v>
      </c>
      <c r="G374" s="5">
        <f t="shared" si="60"/>
        <v>-86.521484000000001</v>
      </c>
      <c r="J374">
        <v>3278541666.6666999</v>
      </c>
      <c r="K374">
        <v>-73.545708000000005</v>
      </c>
      <c r="L374">
        <v>-65.343154999999996</v>
      </c>
      <c r="N374" s="5">
        <f t="shared" si="63"/>
        <v>4.1578194444443994</v>
      </c>
      <c r="O374" s="5">
        <f t="shared" si="61"/>
        <v>-96.648940999999994</v>
      </c>
    </row>
    <row r="375" spans="2:15" x14ac:dyDescent="0.25">
      <c r="B375">
        <v>3334250000</v>
      </c>
      <c r="C375">
        <v>-83.200423999999998</v>
      </c>
      <c r="D375">
        <v>-76.118042000000003</v>
      </c>
      <c r="F375" s="5">
        <f t="shared" si="62"/>
        <v>4.3232222222222001</v>
      </c>
      <c r="G375" s="5">
        <f t="shared" si="60"/>
        <v>-89.518951000000001</v>
      </c>
      <c r="J375">
        <v>3334250000</v>
      </c>
      <c r="K375">
        <v>-75.128585999999999</v>
      </c>
      <c r="L375">
        <v>-66.750229000000004</v>
      </c>
      <c r="N375" s="5">
        <f t="shared" si="63"/>
        <v>4.3232222222222001</v>
      </c>
      <c r="O375" s="5">
        <f t="shared" si="61"/>
        <v>-87.681740000000005</v>
      </c>
    </row>
    <row r="376" spans="2:15" x14ac:dyDescent="0.25">
      <c r="B376">
        <v>3389958333.3333001</v>
      </c>
      <c r="C376">
        <v>-109.49429000000001</v>
      </c>
      <c r="D376">
        <v>-102.42798000000001</v>
      </c>
      <c r="F376" s="5">
        <f t="shared" si="62"/>
        <v>4.4886249999999999</v>
      </c>
      <c r="G376" s="5">
        <f t="shared" si="60"/>
        <v>-94.107910000000004</v>
      </c>
      <c r="J376">
        <v>3389958333.3333001</v>
      </c>
      <c r="K376">
        <v>-79.874442999999999</v>
      </c>
      <c r="L376">
        <v>-71.332656999999998</v>
      </c>
      <c r="N376" s="5">
        <f t="shared" si="63"/>
        <v>4.4886249999999999</v>
      </c>
      <c r="O376" s="5">
        <f t="shared" si="61"/>
        <v>-83.411026000000007</v>
      </c>
    </row>
    <row r="377" spans="2:15" x14ac:dyDescent="0.25">
      <c r="B377">
        <v>3445666666.6666999</v>
      </c>
      <c r="C377">
        <v>-102.19141999999999</v>
      </c>
      <c r="D377">
        <v>-95.074637999999993</v>
      </c>
      <c r="F377" s="5">
        <f t="shared" si="62"/>
        <v>4.6540277777777996</v>
      </c>
      <c r="G377" s="5">
        <f t="shared" si="60"/>
        <v>-85.488997999999995</v>
      </c>
      <c r="J377">
        <v>3445666666.6666999</v>
      </c>
      <c r="K377">
        <v>-75.954643000000004</v>
      </c>
      <c r="L377">
        <v>-67.016220000000004</v>
      </c>
      <c r="N377" s="5">
        <f t="shared" si="63"/>
        <v>4.6540277777777996</v>
      </c>
      <c r="O377" s="5">
        <f t="shared" si="61"/>
        <v>-81.447913999999997</v>
      </c>
    </row>
    <row r="378" spans="2:15" x14ac:dyDescent="0.25">
      <c r="B378">
        <v>3501375000</v>
      </c>
      <c r="C378">
        <v>-89.762016000000003</v>
      </c>
      <c r="D378">
        <v>-82.411468999999997</v>
      </c>
      <c r="F378" s="5">
        <f t="shared" si="62"/>
        <v>4.8194305555556003</v>
      </c>
      <c r="G378" s="5">
        <f t="shared" si="60"/>
        <v>-89.726280000000003</v>
      </c>
      <c r="J378">
        <v>3501375000</v>
      </c>
      <c r="K378">
        <v>-76.076133999999996</v>
      </c>
      <c r="L378">
        <v>-66.771263000000005</v>
      </c>
      <c r="N378" s="5">
        <f t="shared" si="63"/>
        <v>4.8194305555556003</v>
      </c>
      <c r="O378" s="5">
        <f t="shared" si="61"/>
        <v>-85.369263000000004</v>
      </c>
    </row>
    <row r="379" spans="2:15" x14ac:dyDescent="0.25">
      <c r="B379">
        <v>3557083333.3333001</v>
      </c>
      <c r="C379">
        <v>-86.894417000000004</v>
      </c>
      <c r="D379">
        <v>-79.442695999999998</v>
      </c>
      <c r="F379" s="5">
        <f t="shared" si="62"/>
        <v>4.9848333333332997</v>
      </c>
      <c r="G379" s="5">
        <f t="shared" si="60"/>
        <v>-78.320426999999995</v>
      </c>
      <c r="J379">
        <v>3557083333.3333001</v>
      </c>
      <c r="K379">
        <v>-77.968399000000005</v>
      </c>
      <c r="L379">
        <v>-68.445389000000006</v>
      </c>
      <c r="N379" s="5">
        <f t="shared" si="63"/>
        <v>4.9848333333332997</v>
      </c>
      <c r="O379" s="5">
        <f t="shared" si="61"/>
        <v>-82.481200999999999</v>
      </c>
    </row>
    <row r="380" spans="2:15" x14ac:dyDescent="0.25">
      <c r="B380">
        <v>3612791666.6666999</v>
      </c>
      <c r="C380">
        <v>-79.319030999999995</v>
      </c>
      <c r="D380">
        <v>-71.868530000000007</v>
      </c>
      <c r="F380" s="5">
        <f t="shared" si="62"/>
        <v>5.1502361111111004</v>
      </c>
      <c r="G380" s="5">
        <f t="shared" si="60"/>
        <v>-80.266509999999997</v>
      </c>
      <c r="J380">
        <v>3612791666.6666999</v>
      </c>
      <c r="K380">
        <v>-86.609413000000004</v>
      </c>
      <c r="L380">
        <v>-77.008148000000006</v>
      </c>
      <c r="N380" s="5">
        <f t="shared" si="63"/>
        <v>5.1502361111111004</v>
      </c>
      <c r="O380" s="5">
        <f t="shared" si="61"/>
        <v>-90.108588999999995</v>
      </c>
    </row>
    <row r="381" spans="2:15" x14ac:dyDescent="0.25">
      <c r="B381">
        <v>3668500000</v>
      </c>
      <c r="C381">
        <v>-77.216094999999996</v>
      </c>
      <c r="D381">
        <v>-69.414771999999999</v>
      </c>
      <c r="F381" s="5">
        <f t="shared" si="62"/>
        <v>5.3156388888889001</v>
      </c>
      <c r="G381" s="5">
        <f t="shared" si="60"/>
        <v>-77.713745000000003</v>
      </c>
      <c r="J381">
        <v>3668500000</v>
      </c>
      <c r="K381">
        <v>-79.680060999999995</v>
      </c>
      <c r="L381">
        <v>-70.033439999999999</v>
      </c>
      <c r="N381" s="5">
        <f t="shared" si="63"/>
        <v>5.3156388888889001</v>
      </c>
      <c r="O381" s="5">
        <f t="shared" si="61"/>
        <v>-80.640411</v>
      </c>
    </row>
    <row r="382" spans="2:15" x14ac:dyDescent="0.25">
      <c r="B382">
        <v>3724208333.3333001</v>
      </c>
      <c r="C382">
        <v>-77.484718000000001</v>
      </c>
      <c r="D382">
        <v>-69.703971999999993</v>
      </c>
      <c r="F382" s="5">
        <f t="shared" si="62"/>
        <v>5.4810416666667008</v>
      </c>
      <c r="G382" s="5">
        <f t="shared" si="60"/>
        <v>-75.553443999999999</v>
      </c>
      <c r="J382">
        <v>3724208333.3333001</v>
      </c>
      <c r="K382">
        <v>-75.441612000000006</v>
      </c>
      <c r="L382">
        <v>-65.727920999999995</v>
      </c>
      <c r="N382" s="5">
        <f t="shared" si="63"/>
        <v>5.4810416666667008</v>
      </c>
      <c r="O382" s="5">
        <f t="shared" si="61"/>
        <v>-85.730247000000006</v>
      </c>
    </row>
    <row r="383" spans="2:15" x14ac:dyDescent="0.25">
      <c r="B383">
        <v>3779916666.6666999</v>
      </c>
      <c r="C383">
        <v>-74.030868999999996</v>
      </c>
      <c r="D383">
        <v>-66.277855000000002</v>
      </c>
      <c r="F383" s="5">
        <f t="shared" si="62"/>
        <v>5.6464444444444002</v>
      </c>
      <c r="G383" s="5">
        <f t="shared" si="60"/>
        <v>-79.188889000000003</v>
      </c>
      <c r="J383">
        <v>3779916666.6666999</v>
      </c>
      <c r="K383">
        <v>-83.698989999999995</v>
      </c>
      <c r="L383">
        <v>-74.037719999999993</v>
      </c>
      <c r="N383" s="5">
        <f t="shared" si="63"/>
        <v>5.6464444444444002</v>
      </c>
      <c r="O383" s="5">
        <f t="shared" si="61"/>
        <v>-100.57615</v>
      </c>
    </row>
    <row r="384" spans="2:15" x14ac:dyDescent="0.25">
      <c r="B384">
        <v>3835625000</v>
      </c>
      <c r="C384">
        <v>-76.972588000000002</v>
      </c>
      <c r="D384">
        <v>-69.112517999999994</v>
      </c>
      <c r="F384" s="5">
        <f t="shared" si="62"/>
        <v>5.8118472222222</v>
      </c>
      <c r="G384" s="5">
        <f t="shared" si="60"/>
        <v>-75.668532999999996</v>
      </c>
      <c r="J384">
        <v>3835625000</v>
      </c>
      <c r="K384">
        <v>-72.324073999999996</v>
      </c>
      <c r="L384">
        <v>-62.792285999999997</v>
      </c>
      <c r="N384" s="5">
        <f t="shared" si="63"/>
        <v>5.8118472222222</v>
      </c>
      <c r="O384" s="5">
        <f t="shared" si="61"/>
        <v>-92.292098999999993</v>
      </c>
    </row>
    <row r="385" spans="2:16" x14ac:dyDescent="0.25">
      <c r="B385">
        <v>3891333333.3333001</v>
      </c>
      <c r="C385">
        <v>-77.881148999999994</v>
      </c>
      <c r="D385">
        <v>-69.975975000000005</v>
      </c>
      <c r="F385" s="5">
        <f t="shared" si="62"/>
        <v>5.9772499999999997</v>
      </c>
      <c r="G385" s="5">
        <f t="shared" si="60"/>
        <v>-70.774428999999998</v>
      </c>
      <c r="J385">
        <v>3891333333.3333001</v>
      </c>
      <c r="K385">
        <v>-67.677077999999995</v>
      </c>
      <c r="L385">
        <v>-58.117451000000003</v>
      </c>
      <c r="N385" s="5">
        <f t="shared" si="63"/>
        <v>5.9772499999999997</v>
      </c>
      <c r="O385" s="5">
        <f t="shared" si="61"/>
        <v>-79.993088</v>
      </c>
    </row>
    <row r="386" spans="2:16" x14ac:dyDescent="0.25">
      <c r="B386">
        <v>3947041666.6666999</v>
      </c>
      <c r="C386">
        <v>-78.149956000000003</v>
      </c>
      <c r="D386">
        <v>-70.234215000000006</v>
      </c>
      <c r="F386" s="5" t="s">
        <v>25</v>
      </c>
      <c r="J386">
        <v>3947041666.6666999</v>
      </c>
      <c r="K386">
        <v>-68.5839</v>
      </c>
      <c r="L386">
        <v>-59.066989999999997</v>
      </c>
      <c r="N386" s="5" t="s">
        <v>25</v>
      </c>
    </row>
    <row r="387" spans="2:16" x14ac:dyDescent="0.25">
      <c r="B387">
        <v>4002750000</v>
      </c>
      <c r="C387">
        <v>-74.657950999999997</v>
      </c>
      <c r="D387">
        <v>-66.476287999999997</v>
      </c>
      <c r="J387">
        <v>4002750000</v>
      </c>
      <c r="K387">
        <v>-67.772757999999996</v>
      </c>
      <c r="L387">
        <v>-58.035992</v>
      </c>
    </row>
    <row r="388" spans="2:16" x14ac:dyDescent="0.25">
      <c r="B388" t="s">
        <v>25</v>
      </c>
      <c r="J388" t="s">
        <v>25</v>
      </c>
    </row>
    <row r="389" spans="2:16" x14ac:dyDescent="0.25">
      <c r="F389" s="5" t="s">
        <v>64</v>
      </c>
      <c r="N389" s="5" t="s">
        <v>64</v>
      </c>
    </row>
    <row r="390" spans="2:16" ht="15.75" x14ac:dyDescent="0.25">
      <c r="F390" s="5" t="s">
        <v>21</v>
      </c>
      <c r="G390" s="5" t="str">
        <f t="shared" ref="G390:G409" si="64">D416</f>
        <v>4Rx3L dBc Log Mag(dB)</v>
      </c>
      <c r="H390" s="28">
        <v>4</v>
      </c>
      <c r="N390" s="5" t="s">
        <v>21</v>
      </c>
      <c r="O390" s="5" t="str">
        <f t="shared" ref="O390:O409" si="65">L416</f>
        <v>4Rx3L dBc Log Mag(dB)</v>
      </c>
      <c r="P390" s="28">
        <v>4</v>
      </c>
    </row>
    <row r="391" spans="2:16" ht="15.75" x14ac:dyDescent="0.25">
      <c r="B391" t="s">
        <v>62</v>
      </c>
      <c r="F391" s="5">
        <f t="shared" ref="F391:F409" si="66">B417/1000000000</f>
        <v>3</v>
      </c>
      <c r="G391" s="5">
        <f t="shared" si="64"/>
        <v>-69.612831</v>
      </c>
      <c r="H391" s="29">
        <f>ABS(AVERAGE(G391:G409)-(H390-1)*10)</f>
        <v>111.77843373684212</v>
      </c>
      <c r="J391" t="s">
        <v>62</v>
      </c>
      <c r="N391" s="5">
        <f t="shared" ref="N391:N409" si="67">J417/1000000000</f>
        <v>3</v>
      </c>
      <c r="O391" s="5">
        <f t="shared" si="65"/>
        <v>-76.949523999999997</v>
      </c>
      <c r="P391" s="29">
        <f>ABS(AVERAGE(O391:O409)-(P390-1)*10)</f>
        <v>103.12442347368422</v>
      </c>
    </row>
    <row r="392" spans="2:16" x14ac:dyDescent="0.25">
      <c r="B392" t="s">
        <v>21</v>
      </c>
      <c r="C392" t="s">
        <v>156</v>
      </c>
      <c r="D392" t="s">
        <v>63</v>
      </c>
      <c r="F392" s="5">
        <f t="shared" si="66"/>
        <v>3.3320694444443997</v>
      </c>
      <c r="G392" s="5">
        <f t="shared" si="64"/>
        <v>-79.981612999999996</v>
      </c>
      <c r="J392" t="s">
        <v>21</v>
      </c>
      <c r="K392" t="s">
        <v>156</v>
      </c>
      <c r="L392" t="s">
        <v>63</v>
      </c>
      <c r="N392" s="5">
        <f t="shared" si="67"/>
        <v>3.3320694444443997</v>
      </c>
      <c r="O392" s="5">
        <f t="shared" si="65"/>
        <v>-74.256232999999995</v>
      </c>
    </row>
    <row r="393" spans="2:16" x14ac:dyDescent="0.25">
      <c r="B393">
        <v>3000000000</v>
      </c>
      <c r="C393">
        <v>-94.667282</v>
      </c>
      <c r="D393">
        <v>-87.817634999999996</v>
      </c>
      <c r="F393" s="5">
        <f t="shared" si="66"/>
        <v>3.6641388888888997</v>
      </c>
      <c r="G393" s="5">
        <f t="shared" si="64"/>
        <v>-82.125656000000006</v>
      </c>
      <c r="J393">
        <v>3000000000</v>
      </c>
      <c r="K393">
        <v>-103.05804000000001</v>
      </c>
      <c r="L393">
        <v>-95.713440000000006</v>
      </c>
      <c r="N393" s="5">
        <f t="shared" si="67"/>
        <v>3.6641388888888997</v>
      </c>
      <c r="O393" s="5">
        <f t="shared" si="65"/>
        <v>-67.638985000000005</v>
      </c>
    </row>
    <row r="394" spans="2:16" x14ac:dyDescent="0.25">
      <c r="B394">
        <v>3165402777.7778001</v>
      </c>
      <c r="C394">
        <v>-84.164253000000002</v>
      </c>
      <c r="D394">
        <v>-76.979347000000004</v>
      </c>
      <c r="F394" s="5">
        <f t="shared" si="66"/>
        <v>3.9962083333333003</v>
      </c>
      <c r="G394" s="5">
        <f t="shared" si="64"/>
        <v>-82.850952000000007</v>
      </c>
      <c r="J394">
        <v>3165402777.7778001</v>
      </c>
      <c r="K394">
        <v>-93.022873000000004</v>
      </c>
      <c r="L394">
        <v>-84.674048999999997</v>
      </c>
      <c r="N394" s="5">
        <f t="shared" si="67"/>
        <v>3.9962083333333003</v>
      </c>
      <c r="O394" s="5">
        <f t="shared" si="65"/>
        <v>-68.776366999999993</v>
      </c>
    </row>
    <row r="395" spans="2:16" x14ac:dyDescent="0.25">
      <c r="B395">
        <v>3330805555.5556002</v>
      </c>
      <c r="C395">
        <v>-103.73232</v>
      </c>
      <c r="D395">
        <v>-96.706672999999995</v>
      </c>
      <c r="F395" s="5">
        <f t="shared" si="66"/>
        <v>4.3282777777777994</v>
      </c>
      <c r="G395" s="5">
        <f t="shared" si="64"/>
        <v>-77.383972</v>
      </c>
      <c r="J395">
        <v>3330805555.5556002</v>
      </c>
      <c r="K395">
        <v>-91.885620000000003</v>
      </c>
      <c r="L395">
        <v>-83.348145000000002</v>
      </c>
      <c r="N395" s="5">
        <f t="shared" si="67"/>
        <v>4.3282777777777994</v>
      </c>
      <c r="O395" s="5">
        <f t="shared" si="65"/>
        <v>-63.074340999999997</v>
      </c>
    </row>
    <row r="396" spans="2:16" x14ac:dyDescent="0.25">
      <c r="B396">
        <v>3496208333.3333001</v>
      </c>
      <c r="C396">
        <v>-89.549187000000003</v>
      </c>
      <c r="D396">
        <v>-82.553093000000004</v>
      </c>
      <c r="F396" s="5">
        <f t="shared" si="66"/>
        <v>4.6603472222222004</v>
      </c>
      <c r="G396" s="5">
        <f t="shared" si="64"/>
        <v>-75.401191999999995</v>
      </c>
      <c r="J396">
        <v>3496208333.3333001</v>
      </c>
      <c r="K396">
        <v>-104.84572</v>
      </c>
      <c r="L396">
        <v>-96.291625999999994</v>
      </c>
      <c r="N396" s="5">
        <f t="shared" si="67"/>
        <v>4.6603472222222004</v>
      </c>
      <c r="O396" s="5">
        <f t="shared" si="65"/>
        <v>-78.447151000000005</v>
      </c>
    </row>
    <row r="397" spans="2:16" x14ac:dyDescent="0.25">
      <c r="B397">
        <v>3661611111.1111002</v>
      </c>
      <c r="C397">
        <v>-100.56525000000001</v>
      </c>
      <c r="D397">
        <v>-93.677193000000003</v>
      </c>
      <c r="F397" s="5">
        <f t="shared" si="66"/>
        <v>4.9924166666667</v>
      </c>
      <c r="G397" s="5">
        <f t="shared" si="64"/>
        <v>-90.152893000000006</v>
      </c>
      <c r="J397">
        <v>3661611111.1111002</v>
      </c>
      <c r="K397">
        <v>-93.528824</v>
      </c>
      <c r="L397">
        <v>-85.274208000000002</v>
      </c>
      <c r="N397" s="5">
        <f t="shared" si="67"/>
        <v>4.9924166666667</v>
      </c>
      <c r="O397" s="5">
        <f t="shared" si="65"/>
        <v>-70.926520999999994</v>
      </c>
    </row>
    <row r="398" spans="2:16" x14ac:dyDescent="0.25">
      <c r="B398">
        <v>3827013888.8888998</v>
      </c>
      <c r="C398">
        <v>-95.481765999999993</v>
      </c>
      <c r="D398">
        <v>-88.480605999999995</v>
      </c>
      <c r="F398" s="5">
        <f t="shared" si="66"/>
        <v>5.3244861111111002</v>
      </c>
      <c r="G398" s="5">
        <f t="shared" si="64"/>
        <v>-94.405167000000006</v>
      </c>
      <c r="J398">
        <v>3827013888.8888998</v>
      </c>
      <c r="K398">
        <v>-93.935089000000005</v>
      </c>
      <c r="L398">
        <v>-85.732535999999996</v>
      </c>
      <c r="N398" s="5">
        <f t="shared" si="67"/>
        <v>5.3244861111111002</v>
      </c>
      <c r="O398" s="5">
        <f t="shared" si="65"/>
        <v>-68.324387000000002</v>
      </c>
    </row>
    <row r="399" spans="2:16" x14ac:dyDescent="0.25">
      <c r="B399">
        <v>3992416666.6666999</v>
      </c>
      <c r="C399">
        <v>-89.770804999999996</v>
      </c>
      <c r="D399">
        <v>-82.688416000000004</v>
      </c>
      <c r="F399" s="5">
        <f t="shared" si="66"/>
        <v>5.6565555555555997</v>
      </c>
      <c r="G399" s="5">
        <f t="shared" si="64"/>
        <v>-81.208716999999993</v>
      </c>
      <c r="J399">
        <v>3992416666.6666999</v>
      </c>
      <c r="K399">
        <v>-97.595733999999993</v>
      </c>
      <c r="L399">
        <v>-89.217376999999999</v>
      </c>
      <c r="N399" s="5">
        <f t="shared" si="67"/>
        <v>5.6565555555555997</v>
      </c>
      <c r="O399" s="5">
        <f t="shared" si="65"/>
        <v>-69.115105</v>
      </c>
    </row>
    <row r="400" spans="2:16" x14ac:dyDescent="0.25">
      <c r="B400">
        <v>4157819444.4443998</v>
      </c>
      <c r="C400">
        <v>-93.587790999999996</v>
      </c>
      <c r="D400">
        <v>-86.521484000000001</v>
      </c>
      <c r="F400" s="5">
        <f t="shared" si="66"/>
        <v>5.9886249999999999</v>
      </c>
      <c r="G400" s="5">
        <f t="shared" si="64"/>
        <v>-102.07655</v>
      </c>
      <c r="J400">
        <v>4157819444.4443998</v>
      </c>
      <c r="K400">
        <v>-105.19073</v>
      </c>
      <c r="L400">
        <v>-96.648940999999994</v>
      </c>
      <c r="N400" s="5">
        <f t="shared" si="67"/>
        <v>5.9886249999999999</v>
      </c>
      <c r="O400" s="5">
        <f t="shared" si="65"/>
        <v>-74.284569000000005</v>
      </c>
    </row>
    <row r="401" spans="2:16" x14ac:dyDescent="0.25">
      <c r="B401">
        <v>4323222222.2222004</v>
      </c>
      <c r="C401">
        <v>-96.635734999999997</v>
      </c>
      <c r="D401">
        <v>-89.518951000000001</v>
      </c>
      <c r="F401" s="5">
        <f t="shared" si="66"/>
        <v>6.3206944444444</v>
      </c>
      <c r="G401" s="5">
        <f t="shared" si="64"/>
        <v>-89.392426</v>
      </c>
      <c r="J401">
        <v>4323222222.2222004</v>
      </c>
      <c r="K401">
        <v>-96.620163000000005</v>
      </c>
      <c r="L401">
        <v>-87.681740000000005</v>
      </c>
      <c r="N401" s="5">
        <f t="shared" si="67"/>
        <v>6.3206944444444</v>
      </c>
      <c r="O401" s="5">
        <f t="shared" si="65"/>
        <v>-80.966437999999997</v>
      </c>
    </row>
    <row r="402" spans="2:16" x14ac:dyDescent="0.25">
      <c r="B402">
        <v>4488625000</v>
      </c>
      <c r="C402">
        <v>-101.45846</v>
      </c>
      <c r="D402">
        <v>-94.107910000000004</v>
      </c>
      <c r="F402" s="5">
        <f t="shared" si="66"/>
        <v>6.6527638888888996</v>
      </c>
      <c r="G402" s="5">
        <f t="shared" si="64"/>
        <v>-78.482437000000004</v>
      </c>
      <c r="J402">
        <v>4488625000</v>
      </c>
      <c r="K402">
        <v>-92.715896999999998</v>
      </c>
      <c r="L402">
        <v>-83.411026000000007</v>
      </c>
      <c r="N402" s="5">
        <f t="shared" si="67"/>
        <v>6.6527638888888996</v>
      </c>
      <c r="O402" s="5">
        <f t="shared" si="65"/>
        <v>-81.977920999999995</v>
      </c>
    </row>
    <row r="403" spans="2:16" x14ac:dyDescent="0.25">
      <c r="B403">
        <v>4654027777.7777996</v>
      </c>
      <c r="C403">
        <v>-92.940719999999999</v>
      </c>
      <c r="D403">
        <v>-85.488997999999995</v>
      </c>
      <c r="F403" s="5">
        <f t="shared" si="66"/>
        <v>6.9848333333332997</v>
      </c>
      <c r="G403" s="5">
        <f t="shared" si="64"/>
        <v>-70.168861000000007</v>
      </c>
      <c r="J403">
        <v>4654027777.7777996</v>
      </c>
      <c r="K403">
        <v>-90.970917</v>
      </c>
      <c r="L403">
        <v>-81.447913999999997</v>
      </c>
      <c r="N403" s="5">
        <f t="shared" si="67"/>
        <v>6.9848333333332997</v>
      </c>
      <c r="O403" s="5">
        <f t="shared" si="65"/>
        <v>-71.924430999999998</v>
      </c>
    </row>
    <row r="404" spans="2:16" x14ac:dyDescent="0.25">
      <c r="B404">
        <v>4819430555.5556002</v>
      </c>
      <c r="C404">
        <v>-97.176772999999997</v>
      </c>
      <c r="D404">
        <v>-89.726280000000003</v>
      </c>
      <c r="F404" s="5">
        <f t="shared" si="66"/>
        <v>7.3169027777777993</v>
      </c>
      <c r="G404" s="5">
        <f t="shared" si="64"/>
        <v>-79.813293000000002</v>
      </c>
      <c r="J404">
        <v>4819430555.5556002</v>
      </c>
      <c r="K404">
        <v>-94.970519999999993</v>
      </c>
      <c r="L404">
        <v>-85.369263000000004</v>
      </c>
      <c r="N404" s="5">
        <f t="shared" si="67"/>
        <v>7.3169027777777993</v>
      </c>
      <c r="O404" s="5">
        <f t="shared" si="65"/>
        <v>-74.417496</v>
      </c>
    </row>
    <row r="405" spans="2:16" x14ac:dyDescent="0.25">
      <c r="B405">
        <v>4984833333.3332996</v>
      </c>
      <c r="C405">
        <v>-86.121750000000006</v>
      </c>
      <c r="D405">
        <v>-78.320426999999995</v>
      </c>
      <c r="F405" s="5">
        <f t="shared" si="66"/>
        <v>7.6489722222222003</v>
      </c>
      <c r="G405" s="5">
        <f t="shared" si="64"/>
        <v>-83.771713000000005</v>
      </c>
      <c r="J405">
        <v>4984833333.3332996</v>
      </c>
      <c r="K405">
        <v>-92.127823000000006</v>
      </c>
      <c r="L405">
        <v>-82.481200999999999</v>
      </c>
      <c r="N405" s="5">
        <f t="shared" si="67"/>
        <v>7.6489722222222003</v>
      </c>
      <c r="O405" s="5">
        <f t="shared" si="65"/>
        <v>-70.538757000000004</v>
      </c>
    </row>
    <row r="406" spans="2:16" x14ac:dyDescent="0.25">
      <c r="B406">
        <v>5150236111.1111002</v>
      </c>
      <c r="C406">
        <v>-88.047256000000004</v>
      </c>
      <c r="D406">
        <v>-80.266509999999997</v>
      </c>
      <c r="F406" s="5">
        <f t="shared" si="66"/>
        <v>7.9810416666667008</v>
      </c>
      <c r="G406" s="5">
        <f t="shared" si="64"/>
        <v>-81.259643999999994</v>
      </c>
      <c r="J406">
        <v>5150236111.1111002</v>
      </c>
      <c r="K406">
        <v>-99.822272999999996</v>
      </c>
      <c r="L406">
        <v>-90.108588999999995</v>
      </c>
      <c r="N406" s="5">
        <f t="shared" si="67"/>
        <v>7.9810416666667008</v>
      </c>
      <c r="O406" s="5">
        <f t="shared" si="65"/>
        <v>-80.357178000000005</v>
      </c>
    </row>
    <row r="407" spans="2:16" x14ac:dyDescent="0.25">
      <c r="B407">
        <v>5315638888.8888998</v>
      </c>
      <c r="C407">
        <v>-85.466758999999996</v>
      </c>
      <c r="D407">
        <v>-77.713745000000003</v>
      </c>
      <c r="F407" s="5">
        <f t="shared" si="66"/>
        <v>8.3131111111111</v>
      </c>
      <c r="G407" s="5">
        <f t="shared" si="64"/>
        <v>-74.906799000000007</v>
      </c>
      <c r="J407">
        <v>5315638888.8888998</v>
      </c>
      <c r="K407">
        <v>-90.301682</v>
      </c>
      <c r="L407">
        <v>-80.640411</v>
      </c>
      <c r="N407" s="5">
        <f t="shared" si="67"/>
        <v>8.3131111111111</v>
      </c>
      <c r="O407" s="5">
        <f t="shared" si="65"/>
        <v>-70.576935000000006</v>
      </c>
    </row>
    <row r="408" spans="2:16" x14ac:dyDescent="0.25">
      <c r="B408">
        <v>5481041666.6667004</v>
      </c>
      <c r="C408">
        <v>-83.413512999999995</v>
      </c>
      <c r="D408">
        <v>-75.553443999999999</v>
      </c>
      <c r="F408" s="5">
        <f t="shared" si="66"/>
        <v>8.6451805555555996</v>
      </c>
      <c r="G408" s="5">
        <f t="shared" si="64"/>
        <v>-82.414597000000001</v>
      </c>
      <c r="J408">
        <v>5481041666.6667004</v>
      </c>
      <c r="K408">
        <v>-95.262032000000005</v>
      </c>
      <c r="L408">
        <v>-85.730247000000006</v>
      </c>
      <c r="N408" s="5">
        <f t="shared" si="67"/>
        <v>8.6451805555555996</v>
      </c>
      <c r="O408" s="5">
        <f t="shared" si="65"/>
        <v>-73.007232999999999</v>
      </c>
    </row>
    <row r="409" spans="2:16" x14ac:dyDescent="0.25">
      <c r="B409">
        <v>5646444444.4443998</v>
      </c>
      <c r="C409">
        <v>-87.094070000000002</v>
      </c>
      <c r="D409">
        <v>-79.188889000000003</v>
      </c>
      <c r="F409" s="5">
        <f t="shared" si="66"/>
        <v>8.9772499999999997</v>
      </c>
      <c r="G409" s="5">
        <f t="shared" si="64"/>
        <v>-78.380927999999997</v>
      </c>
      <c r="J409">
        <v>5646444444.4443998</v>
      </c>
      <c r="K409">
        <v>-110.13578</v>
      </c>
      <c r="L409">
        <v>-100.57615</v>
      </c>
      <c r="N409" s="5">
        <f t="shared" si="67"/>
        <v>8.9772499999999997</v>
      </c>
      <c r="O409" s="5">
        <f t="shared" si="65"/>
        <v>-73.804473999999999</v>
      </c>
    </row>
    <row r="410" spans="2:16" x14ac:dyDescent="0.25">
      <c r="B410">
        <v>5811847222.2222004</v>
      </c>
      <c r="C410">
        <v>-83.584273999999994</v>
      </c>
      <c r="D410">
        <v>-75.668532999999996</v>
      </c>
      <c r="F410" s="5" t="s">
        <v>25</v>
      </c>
      <c r="J410">
        <v>5811847222.2222004</v>
      </c>
      <c r="K410">
        <v>-101.80901</v>
      </c>
      <c r="L410">
        <v>-92.292098999999993</v>
      </c>
      <c r="N410" s="5" t="s">
        <v>25</v>
      </c>
    </row>
    <row r="411" spans="2:16" x14ac:dyDescent="0.25">
      <c r="B411">
        <v>5977250000</v>
      </c>
      <c r="C411">
        <v>-78.956092999999996</v>
      </c>
      <c r="D411">
        <v>-70.774428999999998</v>
      </c>
      <c r="J411">
        <v>5977250000</v>
      </c>
      <c r="K411">
        <v>-89.729857999999993</v>
      </c>
      <c r="L411">
        <v>-79.993088</v>
      </c>
    </row>
    <row r="412" spans="2:16" x14ac:dyDescent="0.25">
      <c r="B412" t="s">
        <v>25</v>
      </c>
      <c r="J412" t="s">
        <v>25</v>
      </c>
    </row>
    <row r="413" spans="2:16" x14ac:dyDescent="0.25">
      <c r="F413" s="5" t="s">
        <v>66</v>
      </c>
      <c r="N413" s="5" t="s">
        <v>66</v>
      </c>
    </row>
    <row r="414" spans="2:16" ht="15.75" x14ac:dyDescent="0.25">
      <c r="F414" s="5" t="s">
        <v>21</v>
      </c>
      <c r="G414" s="5" t="str">
        <f t="shared" ref="G414:G433" si="68">D440</f>
        <v>4Rx4L dBc Log Mag(dB)</v>
      </c>
      <c r="H414" s="28">
        <v>4</v>
      </c>
      <c r="N414" s="5" t="s">
        <v>21</v>
      </c>
      <c r="O414" s="5" t="str">
        <f t="shared" ref="O414:O433" si="69">L440</f>
        <v>4Rx4L dBc Log Mag(dB)</v>
      </c>
      <c r="P414" s="28">
        <v>4</v>
      </c>
    </row>
    <row r="415" spans="2:16" ht="15.75" x14ac:dyDescent="0.25">
      <c r="B415" t="s">
        <v>64</v>
      </c>
      <c r="F415" s="5">
        <f t="shared" ref="F415:F433" si="70">B441/1000000000</f>
        <v>3</v>
      </c>
      <c r="G415" s="5">
        <f t="shared" si="68"/>
        <v>-79.976273000000006</v>
      </c>
      <c r="H415" s="29">
        <f>ABS(AVERAGE(G415:G433)-(H414-1)*10)</f>
        <v>117.58607284210525</v>
      </c>
      <c r="J415" t="s">
        <v>64</v>
      </c>
      <c r="N415" s="5">
        <f t="shared" ref="N415:N433" si="71">J441/1000000000</f>
        <v>3</v>
      </c>
      <c r="O415" s="5">
        <f t="shared" si="69"/>
        <v>-89.088699000000005</v>
      </c>
      <c r="P415" s="29">
        <f>ABS(AVERAGE(O415:O433)-(P414-1)*10)</f>
        <v>117.62266957894738</v>
      </c>
    </row>
    <row r="416" spans="2:16" x14ac:dyDescent="0.25">
      <c r="B416" t="s">
        <v>21</v>
      </c>
      <c r="C416" t="s">
        <v>157</v>
      </c>
      <c r="D416" t="s">
        <v>65</v>
      </c>
      <c r="F416" s="5">
        <f t="shared" si="70"/>
        <v>3.4987361111111004</v>
      </c>
      <c r="G416" s="5">
        <f t="shared" si="68"/>
        <v>-81.363242999999997</v>
      </c>
      <c r="J416" t="s">
        <v>21</v>
      </c>
      <c r="K416" t="s">
        <v>157</v>
      </c>
      <c r="L416" t="s">
        <v>65</v>
      </c>
      <c r="N416" s="5">
        <f t="shared" si="71"/>
        <v>3.4987361111111004</v>
      </c>
      <c r="O416" s="5">
        <f t="shared" si="69"/>
        <v>-89.392830000000004</v>
      </c>
    </row>
    <row r="417" spans="2:15" x14ac:dyDescent="0.25">
      <c r="B417">
        <v>3000000000</v>
      </c>
      <c r="C417">
        <v>-76.462479000000002</v>
      </c>
      <c r="D417">
        <v>-69.612831</v>
      </c>
      <c r="F417" s="5">
        <f t="shared" si="70"/>
        <v>3.9974722222221999</v>
      </c>
      <c r="G417" s="5">
        <f t="shared" si="68"/>
        <v>-89.695151999999993</v>
      </c>
      <c r="J417">
        <v>3000000000</v>
      </c>
      <c r="K417">
        <v>-84.294112999999996</v>
      </c>
      <c r="L417">
        <v>-76.949523999999997</v>
      </c>
      <c r="N417" s="5">
        <f t="shared" si="71"/>
        <v>3.9974722222221999</v>
      </c>
      <c r="O417" s="5">
        <f t="shared" si="69"/>
        <v>-83.932388000000003</v>
      </c>
    </row>
    <row r="418" spans="2:15" x14ac:dyDescent="0.25">
      <c r="B418">
        <v>3332069444.4443998</v>
      </c>
      <c r="C418">
        <v>-87.166518999999994</v>
      </c>
      <c r="D418">
        <v>-79.981612999999996</v>
      </c>
      <c r="F418" s="5">
        <f t="shared" si="70"/>
        <v>4.4962083333332998</v>
      </c>
      <c r="G418" s="5">
        <f t="shared" si="68"/>
        <v>-94.250945999999999</v>
      </c>
      <c r="J418">
        <v>3332069444.4443998</v>
      </c>
      <c r="K418">
        <v>-82.605057000000002</v>
      </c>
      <c r="L418">
        <v>-74.256232999999995</v>
      </c>
      <c r="N418" s="5">
        <f t="shared" si="71"/>
        <v>4.4962083333332998</v>
      </c>
      <c r="O418" s="5">
        <f t="shared" si="69"/>
        <v>-84.253844999999998</v>
      </c>
    </row>
    <row r="419" spans="2:15" x14ac:dyDescent="0.25">
      <c r="B419">
        <v>3664138888.8888998</v>
      </c>
      <c r="C419">
        <v>-89.151291000000001</v>
      </c>
      <c r="D419">
        <v>-82.125656000000006</v>
      </c>
      <c r="F419" s="5">
        <f t="shared" si="70"/>
        <v>4.9949444444443998</v>
      </c>
      <c r="G419" s="5">
        <f t="shared" si="68"/>
        <v>-90.187697999999997</v>
      </c>
      <c r="J419">
        <v>3664138888.8888998</v>
      </c>
      <c r="K419">
        <v>-76.176460000000006</v>
      </c>
      <c r="L419">
        <v>-67.638985000000005</v>
      </c>
      <c r="N419" s="5">
        <f t="shared" si="71"/>
        <v>4.9949444444443998</v>
      </c>
      <c r="O419" s="5">
        <f t="shared" si="69"/>
        <v>-88.045044000000004</v>
      </c>
    </row>
    <row r="420" spans="2:15" x14ac:dyDescent="0.25">
      <c r="B420">
        <v>3996208333.3333001</v>
      </c>
      <c r="C420">
        <v>-89.847054</v>
      </c>
      <c r="D420">
        <v>-82.850952000000007</v>
      </c>
      <c r="F420" s="5">
        <f t="shared" si="70"/>
        <v>5.4936805555556001</v>
      </c>
      <c r="G420" s="5">
        <f t="shared" si="68"/>
        <v>-91.171875</v>
      </c>
      <c r="J420">
        <v>3996208333.3333001</v>
      </c>
      <c r="K420">
        <v>-77.330460000000002</v>
      </c>
      <c r="L420">
        <v>-68.776366999999993</v>
      </c>
      <c r="N420" s="5">
        <f t="shared" si="71"/>
        <v>5.4936805555556001</v>
      </c>
      <c r="O420" s="5">
        <f t="shared" si="69"/>
        <v>-87.364188999999996</v>
      </c>
    </row>
    <row r="421" spans="2:15" x14ac:dyDescent="0.25">
      <c r="B421">
        <v>4328277777.7777996</v>
      </c>
      <c r="C421">
        <v>-84.272025999999997</v>
      </c>
      <c r="D421">
        <v>-77.383972</v>
      </c>
      <c r="F421" s="5">
        <f t="shared" si="70"/>
        <v>5.9924166666667</v>
      </c>
      <c r="G421" s="5">
        <f t="shared" si="68"/>
        <v>-85.765243999999996</v>
      </c>
      <c r="J421">
        <v>4328277777.7777996</v>
      </c>
      <c r="K421">
        <v>-71.328948999999994</v>
      </c>
      <c r="L421">
        <v>-63.074340999999997</v>
      </c>
      <c r="N421" s="5">
        <f t="shared" si="71"/>
        <v>5.9924166666667</v>
      </c>
      <c r="O421" s="5">
        <f t="shared" si="69"/>
        <v>-81.938675000000003</v>
      </c>
    </row>
    <row r="422" spans="2:15" x14ac:dyDescent="0.25">
      <c r="B422">
        <v>4660347222.2222004</v>
      </c>
      <c r="C422">
        <v>-82.402343999999999</v>
      </c>
      <c r="D422">
        <v>-75.401191999999995</v>
      </c>
      <c r="F422" s="5">
        <f t="shared" si="70"/>
        <v>6.4911527777778</v>
      </c>
      <c r="G422" s="5">
        <f t="shared" si="68"/>
        <v>-87.732856999999996</v>
      </c>
      <c r="J422">
        <v>4660347222.2222004</v>
      </c>
      <c r="K422">
        <v>-86.649704</v>
      </c>
      <c r="L422">
        <v>-78.447151000000005</v>
      </c>
      <c r="N422" s="5">
        <f t="shared" si="71"/>
        <v>6.4911527777778</v>
      </c>
      <c r="O422" s="5">
        <f t="shared" si="69"/>
        <v>-107.67194000000001</v>
      </c>
    </row>
    <row r="423" spans="2:15" x14ac:dyDescent="0.25">
      <c r="B423">
        <v>4992416666.6667004</v>
      </c>
      <c r="C423">
        <v>-97.235282999999995</v>
      </c>
      <c r="D423">
        <v>-90.152893000000006</v>
      </c>
      <c r="F423" s="5">
        <f t="shared" si="70"/>
        <v>6.9898888888888999</v>
      </c>
      <c r="G423" s="5">
        <f t="shared" si="68"/>
        <v>-89.845291000000003</v>
      </c>
      <c r="J423">
        <v>4992416666.6667004</v>
      </c>
      <c r="K423">
        <v>-79.304885999999996</v>
      </c>
      <c r="L423">
        <v>-70.926520999999994</v>
      </c>
      <c r="N423" s="5">
        <f t="shared" si="71"/>
        <v>6.9898888888888999</v>
      </c>
      <c r="O423" s="5">
        <f t="shared" si="69"/>
        <v>-88.505554000000004</v>
      </c>
    </row>
    <row r="424" spans="2:15" x14ac:dyDescent="0.25">
      <c r="B424">
        <v>5324486111.1111002</v>
      </c>
      <c r="C424">
        <v>-101.47147</v>
      </c>
      <c r="D424">
        <v>-94.405167000000006</v>
      </c>
      <c r="F424" s="5">
        <f t="shared" si="70"/>
        <v>7.4886249999999999</v>
      </c>
      <c r="G424" s="5">
        <f t="shared" si="68"/>
        <v>-97.280135999999999</v>
      </c>
      <c r="J424">
        <v>5324486111.1111002</v>
      </c>
      <c r="K424">
        <v>-76.866164999999995</v>
      </c>
      <c r="L424">
        <v>-68.324387000000002</v>
      </c>
      <c r="N424" s="5">
        <f t="shared" si="71"/>
        <v>7.4886249999999999</v>
      </c>
      <c r="O424" s="5">
        <f t="shared" si="69"/>
        <v>-89.125647999999998</v>
      </c>
    </row>
    <row r="425" spans="2:15" x14ac:dyDescent="0.25">
      <c r="B425">
        <v>5656555555.5556002</v>
      </c>
      <c r="C425">
        <v>-88.325500000000005</v>
      </c>
      <c r="D425">
        <v>-81.208716999999993</v>
      </c>
      <c r="F425" s="5">
        <f t="shared" si="70"/>
        <v>7.9873611111110998</v>
      </c>
      <c r="G425" s="5">
        <f t="shared" si="68"/>
        <v>-92.122887000000006</v>
      </c>
      <c r="J425">
        <v>5656555555.5556002</v>
      </c>
      <c r="K425">
        <v>-78.053534999999997</v>
      </c>
      <c r="L425">
        <v>-69.115105</v>
      </c>
      <c r="N425" s="5">
        <f t="shared" si="71"/>
        <v>7.9873611111110998</v>
      </c>
      <c r="O425" s="5">
        <f t="shared" si="69"/>
        <v>-86.148415</v>
      </c>
    </row>
    <row r="426" spans="2:15" x14ac:dyDescent="0.25">
      <c r="B426">
        <v>5988625000</v>
      </c>
      <c r="C426">
        <v>-109.4271</v>
      </c>
      <c r="D426">
        <v>-102.07655</v>
      </c>
      <c r="F426" s="5">
        <f t="shared" si="70"/>
        <v>8.4860972222222006</v>
      </c>
      <c r="G426" s="5">
        <f t="shared" si="68"/>
        <v>-92.310074</v>
      </c>
      <c r="J426">
        <v>5988625000</v>
      </c>
      <c r="K426">
        <v>-83.589438999999999</v>
      </c>
      <c r="L426">
        <v>-74.284569000000005</v>
      </c>
      <c r="N426" s="5">
        <f t="shared" si="71"/>
        <v>8.4860972222222006</v>
      </c>
      <c r="O426" s="5">
        <f t="shared" si="69"/>
        <v>-95.082374999999999</v>
      </c>
    </row>
    <row r="427" spans="2:15" x14ac:dyDescent="0.25">
      <c r="B427">
        <v>6320694444.4443998</v>
      </c>
      <c r="C427">
        <v>-96.844147000000007</v>
      </c>
      <c r="D427">
        <v>-89.392426</v>
      </c>
      <c r="F427" s="5">
        <f t="shared" si="70"/>
        <v>8.9848333333332988</v>
      </c>
      <c r="G427" s="5">
        <f t="shared" si="68"/>
        <v>-83.942336999999995</v>
      </c>
      <c r="J427">
        <v>6320694444.4443998</v>
      </c>
      <c r="K427">
        <v>-90.489440999999999</v>
      </c>
      <c r="L427">
        <v>-80.966437999999997</v>
      </c>
      <c r="N427" s="5">
        <f t="shared" si="71"/>
        <v>8.9848333333332988</v>
      </c>
      <c r="O427" s="5">
        <f t="shared" si="69"/>
        <v>-88.304130999999998</v>
      </c>
    </row>
    <row r="428" spans="2:15" x14ac:dyDescent="0.25">
      <c r="B428">
        <v>6652763888.8888998</v>
      </c>
      <c r="C428">
        <v>-85.932929999999999</v>
      </c>
      <c r="D428">
        <v>-78.482437000000004</v>
      </c>
      <c r="F428" s="5">
        <f t="shared" si="70"/>
        <v>9.4835694444444005</v>
      </c>
      <c r="G428" s="5">
        <f t="shared" si="68"/>
        <v>-91.289803000000006</v>
      </c>
      <c r="J428">
        <v>6652763888.8888998</v>
      </c>
      <c r="K428">
        <v>-91.579177999999999</v>
      </c>
      <c r="L428">
        <v>-81.977920999999995</v>
      </c>
      <c r="N428" s="5">
        <f t="shared" si="71"/>
        <v>9.4835694444444005</v>
      </c>
      <c r="O428" s="5">
        <f t="shared" si="69"/>
        <v>-79.882476999999994</v>
      </c>
    </row>
    <row r="429" spans="2:15" x14ac:dyDescent="0.25">
      <c r="B429">
        <v>6984833333.3332996</v>
      </c>
      <c r="C429">
        <v>-77.970184000000003</v>
      </c>
      <c r="D429">
        <v>-70.168861000000007</v>
      </c>
      <c r="F429" s="5">
        <f t="shared" si="70"/>
        <v>9.9823055555556</v>
      </c>
      <c r="G429" s="5">
        <f t="shared" si="68"/>
        <v>-92.628876000000005</v>
      </c>
      <c r="J429">
        <v>6984833333.3332996</v>
      </c>
      <c r="K429">
        <v>-81.571053000000006</v>
      </c>
      <c r="L429">
        <v>-71.924430999999998</v>
      </c>
      <c r="N429" s="5">
        <f t="shared" si="71"/>
        <v>9.9823055555556</v>
      </c>
      <c r="O429" s="5">
        <f t="shared" si="69"/>
        <v>-91.881668000000005</v>
      </c>
    </row>
    <row r="430" spans="2:15" x14ac:dyDescent="0.25">
      <c r="B430">
        <v>7316902777.7777996</v>
      </c>
      <c r="C430">
        <v>-87.594040000000007</v>
      </c>
      <c r="D430">
        <v>-79.813293000000002</v>
      </c>
      <c r="F430" s="5">
        <f t="shared" si="70"/>
        <v>10.481041666667</v>
      </c>
      <c r="G430" s="5">
        <f t="shared" si="68"/>
        <v>-81.510863999999998</v>
      </c>
      <c r="J430">
        <v>7316902777.7777996</v>
      </c>
      <c r="K430">
        <v>-84.131186999999997</v>
      </c>
      <c r="L430">
        <v>-74.417496</v>
      </c>
      <c r="N430" s="5">
        <f t="shared" si="71"/>
        <v>10.481041666667</v>
      </c>
      <c r="O430" s="5">
        <f t="shared" si="69"/>
        <v>-90.888335999999995</v>
      </c>
    </row>
    <row r="431" spans="2:15" x14ac:dyDescent="0.25">
      <c r="B431">
        <v>7648972222.2222004</v>
      </c>
      <c r="C431">
        <v>-91.524726999999999</v>
      </c>
      <c r="D431">
        <v>-83.771713000000005</v>
      </c>
      <c r="F431" s="5">
        <f t="shared" si="70"/>
        <v>10.979777777778001</v>
      </c>
      <c r="G431" s="5">
        <f t="shared" si="68"/>
        <v>-87.071312000000006</v>
      </c>
      <c r="J431">
        <v>7648972222.2222004</v>
      </c>
      <c r="K431">
        <v>-80.200027000000006</v>
      </c>
      <c r="L431">
        <v>-70.538757000000004</v>
      </c>
      <c r="N431" s="5">
        <f t="shared" si="71"/>
        <v>10.979777777778001</v>
      </c>
      <c r="O431" s="5">
        <f t="shared" si="69"/>
        <v>-80.810355999999999</v>
      </c>
    </row>
    <row r="432" spans="2:15" x14ac:dyDescent="0.25">
      <c r="B432">
        <v>7981041666.6667004</v>
      </c>
      <c r="C432">
        <v>-89.119713000000004</v>
      </c>
      <c r="D432">
        <v>-81.259643999999994</v>
      </c>
      <c r="F432" s="5">
        <f t="shared" si="70"/>
        <v>11.478513888888999</v>
      </c>
      <c r="G432" s="5">
        <f t="shared" si="68"/>
        <v>-81.954993999999999</v>
      </c>
      <c r="J432">
        <v>7981041666.6667004</v>
      </c>
      <c r="K432">
        <v>-89.888969000000003</v>
      </c>
      <c r="L432">
        <v>-80.357178000000005</v>
      </c>
      <c r="N432" s="5">
        <f t="shared" si="71"/>
        <v>11.478513888888999</v>
      </c>
      <c r="O432" s="5">
        <f t="shared" si="69"/>
        <v>-82.513831999999994</v>
      </c>
    </row>
    <row r="433" spans="2:16" x14ac:dyDescent="0.25">
      <c r="B433">
        <v>8313111111.1111002</v>
      </c>
      <c r="C433">
        <v>-82.811974000000006</v>
      </c>
      <c r="D433">
        <v>-74.906799000000007</v>
      </c>
      <c r="F433" s="5">
        <f t="shared" si="70"/>
        <v>11.97725</v>
      </c>
      <c r="G433" s="5">
        <f t="shared" si="68"/>
        <v>-74.035522</v>
      </c>
      <c r="J433">
        <v>8313111111.1111002</v>
      </c>
      <c r="K433">
        <v>-80.136566000000002</v>
      </c>
      <c r="L433">
        <v>-70.576935000000006</v>
      </c>
      <c r="N433" s="5">
        <f t="shared" si="71"/>
        <v>11.97725</v>
      </c>
      <c r="O433" s="5">
        <f t="shared" si="69"/>
        <v>-80.000320000000002</v>
      </c>
    </row>
    <row r="434" spans="2:16" x14ac:dyDescent="0.25">
      <c r="B434">
        <v>8645180555.5555992</v>
      </c>
      <c r="C434">
        <v>-90.330330000000004</v>
      </c>
      <c r="D434">
        <v>-82.414597000000001</v>
      </c>
      <c r="F434" s="5" t="s">
        <v>25</v>
      </c>
      <c r="J434">
        <v>8645180555.5555992</v>
      </c>
      <c r="K434">
        <v>-82.524146999999999</v>
      </c>
      <c r="L434">
        <v>-73.007232999999999</v>
      </c>
      <c r="N434" s="5" t="s">
        <v>25</v>
      </c>
    </row>
    <row r="435" spans="2:16" x14ac:dyDescent="0.25">
      <c r="B435">
        <v>8977250000</v>
      </c>
      <c r="C435">
        <v>-86.562591999999995</v>
      </c>
      <c r="D435">
        <v>-78.380927999999997</v>
      </c>
      <c r="J435">
        <v>8977250000</v>
      </c>
      <c r="K435">
        <v>-83.541236999999995</v>
      </c>
      <c r="L435">
        <v>-73.804473999999999</v>
      </c>
    </row>
    <row r="436" spans="2:16" x14ac:dyDescent="0.25">
      <c r="B436" t="s">
        <v>25</v>
      </c>
      <c r="J436" t="s">
        <v>25</v>
      </c>
    </row>
    <row r="437" spans="2:16" x14ac:dyDescent="0.25">
      <c r="F437" s="5" t="s">
        <v>68</v>
      </c>
      <c r="N437" s="5" t="s">
        <v>68</v>
      </c>
    </row>
    <row r="438" spans="2:16" ht="15.75" x14ac:dyDescent="0.25">
      <c r="F438" s="5" t="s">
        <v>21</v>
      </c>
      <c r="G438" s="5" t="str">
        <f t="shared" ref="G438:G457" si="72">D464</f>
        <v>4Rx5L dBc Log Mag(dB)</v>
      </c>
      <c r="H438" s="28">
        <v>4</v>
      </c>
      <c r="N438" s="5" t="s">
        <v>21</v>
      </c>
      <c r="O438" s="5" t="str">
        <f t="shared" ref="O438:O457" si="73">L464</f>
        <v>4Rx5L dBc Log Mag(dB)</v>
      </c>
      <c r="P438" s="28">
        <v>4</v>
      </c>
    </row>
    <row r="439" spans="2:16" ht="15.75" x14ac:dyDescent="0.25">
      <c r="B439" t="s">
        <v>66</v>
      </c>
      <c r="F439" s="5">
        <f t="shared" ref="F439:F457" si="74">B465/1000000000</f>
        <v>3</v>
      </c>
      <c r="G439" s="5">
        <f t="shared" si="72"/>
        <v>-65.786773999999994</v>
      </c>
      <c r="H439" s="29">
        <f>ABS(AVERAGE(G439:G457)-(H438-1)*10)</f>
        <v>112.21331057894736</v>
      </c>
      <c r="J439" t="s">
        <v>66</v>
      </c>
      <c r="N439" s="5">
        <f t="shared" ref="N439:N457" si="75">J465/1000000000</f>
        <v>3</v>
      </c>
      <c r="O439" s="5">
        <f t="shared" si="73"/>
        <v>-75.237990999999994</v>
      </c>
      <c r="P439" s="29">
        <f>ABS(AVERAGE(O439:O457)-(P438-1)*10)</f>
        <v>106.53787463157893</v>
      </c>
    </row>
    <row r="440" spans="2:16" x14ac:dyDescent="0.25">
      <c r="B440" t="s">
        <v>21</v>
      </c>
      <c r="C440" t="s">
        <v>158</v>
      </c>
      <c r="D440" t="s">
        <v>67</v>
      </c>
      <c r="F440" s="5">
        <f t="shared" si="74"/>
        <v>3.5</v>
      </c>
      <c r="G440" s="5">
        <f t="shared" si="72"/>
        <v>-64.924460999999994</v>
      </c>
      <c r="J440" t="s">
        <v>21</v>
      </c>
      <c r="K440" t="s">
        <v>158</v>
      </c>
      <c r="L440" t="s">
        <v>67</v>
      </c>
      <c r="N440" s="5">
        <f t="shared" si="75"/>
        <v>3.5</v>
      </c>
      <c r="O440" s="5">
        <f t="shared" si="73"/>
        <v>-74.957954000000001</v>
      </c>
    </row>
    <row r="441" spans="2:16" x14ac:dyDescent="0.25">
      <c r="B441">
        <v>3000000000</v>
      </c>
      <c r="C441">
        <v>-86.825919999999996</v>
      </c>
      <c r="D441">
        <v>-79.976273000000006</v>
      </c>
      <c r="F441" s="5">
        <f t="shared" si="74"/>
        <v>4</v>
      </c>
      <c r="G441" s="5">
        <f t="shared" si="72"/>
        <v>-64.201706000000001</v>
      </c>
      <c r="J441">
        <v>3000000000</v>
      </c>
      <c r="K441">
        <v>-96.433289000000002</v>
      </c>
      <c r="L441">
        <v>-89.088699000000005</v>
      </c>
      <c r="N441" s="5">
        <f t="shared" si="75"/>
        <v>4</v>
      </c>
      <c r="O441" s="5">
        <f t="shared" si="73"/>
        <v>-74.710273999999998</v>
      </c>
    </row>
    <row r="442" spans="2:16" x14ac:dyDescent="0.25">
      <c r="B442">
        <v>3498736111.1111002</v>
      </c>
      <c r="C442">
        <v>-88.548141000000001</v>
      </c>
      <c r="D442">
        <v>-81.363242999999997</v>
      </c>
      <c r="F442" s="5">
        <f t="shared" si="74"/>
        <v>4.5</v>
      </c>
      <c r="G442" s="5">
        <f t="shared" si="72"/>
        <v>-75.363640000000004</v>
      </c>
      <c r="J442">
        <v>3498736111.1111002</v>
      </c>
      <c r="K442">
        <v>-97.741652999999999</v>
      </c>
      <c r="L442">
        <v>-89.392830000000004</v>
      </c>
      <c r="N442" s="5">
        <f t="shared" si="75"/>
        <v>4.5</v>
      </c>
      <c r="O442" s="5">
        <f t="shared" si="73"/>
        <v>-79.069946000000002</v>
      </c>
    </row>
    <row r="443" spans="2:16" x14ac:dyDescent="0.25">
      <c r="B443">
        <v>3997472222.2221999</v>
      </c>
      <c r="C443">
        <v>-96.720794999999995</v>
      </c>
      <c r="D443">
        <v>-89.695151999999993</v>
      </c>
      <c r="F443" s="5">
        <f t="shared" si="74"/>
        <v>5</v>
      </c>
      <c r="G443" s="5">
        <f t="shared" si="72"/>
        <v>-80.488556000000003</v>
      </c>
      <c r="J443">
        <v>3997472222.2221999</v>
      </c>
      <c r="K443">
        <v>-92.469864000000001</v>
      </c>
      <c r="L443">
        <v>-83.932388000000003</v>
      </c>
      <c r="N443" s="5">
        <f t="shared" si="75"/>
        <v>5</v>
      </c>
      <c r="O443" s="5">
        <f t="shared" si="73"/>
        <v>-73.201606999999996</v>
      </c>
    </row>
    <row r="444" spans="2:16" x14ac:dyDescent="0.25">
      <c r="B444">
        <v>4496208333.3332996</v>
      </c>
      <c r="C444">
        <v>-101.24705</v>
      </c>
      <c r="D444">
        <v>-94.250945999999999</v>
      </c>
      <c r="F444" s="5">
        <f t="shared" si="74"/>
        <v>5.5</v>
      </c>
      <c r="G444" s="5">
        <f t="shared" si="72"/>
        <v>-82.060417000000001</v>
      </c>
      <c r="J444">
        <v>4496208333.3332996</v>
      </c>
      <c r="K444">
        <v>-92.807937999999993</v>
      </c>
      <c r="L444">
        <v>-84.253844999999998</v>
      </c>
      <c r="N444" s="5">
        <f t="shared" si="75"/>
        <v>5.5</v>
      </c>
      <c r="O444" s="5">
        <f t="shared" si="73"/>
        <v>-72.646293999999997</v>
      </c>
    </row>
    <row r="445" spans="2:16" x14ac:dyDescent="0.25">
      <c r="B445">
        <v>4994944444.4443998</v>
      </c>
      <c r="C445">
        <v>-97.075751999999994</v>
      </c>
      <c r="D445">
        <v>-90.187697999999997</v>
      </c>
      <c r="F445" s="5">
        <f t="shared" si="74"/>
        <v>6</v>
      </c>
      <c r="G445" s="5">
        <f t="shared" si="72"/>
        <v>-86.023003000000003</v>
      </c>
      <c r="J445">
        <v>4994944444.4443998</v>
      </c>
      <c r="K445">
        <v>-96.299651999999995</v>
      </c>
      <c r="L445">
        <v>-88.045044000000004</v>
      </c>
      <c r="N445" s="5">
        <f t="shared" si="75"/>
        <v>6</v>
      </c>
      <c r="O445" s="5">
        <f t="shared" si="73"/>
        <v>-70.562636999999995</v>
      </c>
    </row>
    <row r="446" spans="2:16" x14ac:dyDescent="0.25">
      <c r="B446">
        <v>5493680555.5556002</v>
      </c>
      <c r="C446">
        <v>-98.173034999999999</v>
      </c>
      <c r="D446">
        <v>-91.171875</v>
      </c>
      <c r="F446" s="5">
        <f t="shared" si="74"/>
        <v>6.5</v>
      </c>
      <c r="G446" s="5">
        <f t="shared" si="72"/>
        <v>-83.125984000000003</v>
      </c>
      <c r="J446">
        <v>5493680555.5556002</v>
      </c>
      <c r="K446">
        <v>-95.566742000000005</v>
      </c>
      <c r="L446">
        <v>-87.364188999999996</v>
      </c>
      <c r="N446" s="5">
        <f t="shared" si="75"/>
        <v>6.5</v>
      </c>
      <c r="O446" s="5">
        <f t="shared" si="73"/>
        <v>-75.143150000000006</v>
      </c>
    </row>
    <row r="447" spans="2:16" x14ac:dyDescent="0.25">
      <c r="B447">
        <v>5992416666.6667004</v>
      </c>
      <c r="C447">
        <v>-92.847626000000005</v>
      </c>
      <c r="D447">
        <v>-85.765243999999996</v>
      </c>
      <c r="F447" s="5">
        <f t="shared" si="74"/>
        <v>7</v>
      </c>
      <c r="G447" s="5">
        <f t="shared" si="72"/>
        <v>-80.996902000000006</v>
      </c>
      <c r="J447">
        <v>5992416666.6667004</v>
      </c>
      <c r="K447">
        <v>-90.317038999999994</v>
      </c>
      <c r="L447">
        <v>-81.938675000000003</v>
      </c>
      <c r="N447" s="5">
        <f t="shared" si="75"/>
        <v>7</v>
      </c>
      <c r="O447" s="5">
        <f t="shared" si="73"/>
        <v>-86.218604999999997</v>
      </c>
    </row>
    <row r="448" spans="2:16" x14ac:dyDescent="0.25">
      <c r="B448">
        <v>6491152777.7777996</v>
      </c>
      <c r="C448">
        <v>-94.799164000000005</v>
      </c>
      <c r="D448">
        <v>-87.732856999999996</v>
      </c>
      <c r="F448" s="5">
        <f t="shared" si="74"/>
        <v>7.5</v>
      </c>
      <c r="G448" s="5">
        <f t="shared" si="72"/>
        <v>-86.239563000000004</v>
      </c>
      <c r="J448">
        <v>6491152777.7777996</v>
      </c>
      <c r="K448">
        <v>-116.21372</v>
      </c>
      <c r="L448">
        <v>-107.67194000000001</v>
      </c>
      <c r="N448" s="5">
        <f t="shared" si="75"/>
        <v>7.5</v>
      </c>
      <c r="O448" s="5">
        <f t="shared" si="73"/>
        <v>-78.666945999999996</v>
      </c>
    </row>
    <row r="449" spans="2:16" x14ac:dyDescent="0.25">
      <c r="B449">
        <v>6989888888.8888998</v>
      </c>
      <c r="C449">
        <v>-96.962081999999995</v>
      </c>
      <c r="D449">
        <v>-89.845291000000003</v>
      </c>
      <c r="F449" s="5">
        <f t="shared" si="74"/>
        <v>8</v>
      </c>
      <c r="G449" s="5">
        <f t="shared" si="72"/>
        <v>-90.497833</v>
      </c>
      <c r="J449">
        <v>6989888888.8888998</v>
      </c>
      <c r="K449">
        <v>-97.443977000000004</v>
      </c>
      <c r="L449">
        <v>-88.505554000000004</v>
      </c>
      <c r="N449" s="5">
        <f t="shared" si="75"/>
        <v>8</v>
      </c>
      <c r="O449" s="5">
        <f t="shared" si="73"/>
        <v>-71.235229000000004</v>
      </c>
    </row>
    <row r="450" spans="2:16" x14ac:dyDescent="0.25">
      <c r="B450">
        <v>7488625000</v>
      </c>
      <c r="C450">
        <v>-104.63068</v>
      </c>
      <c r="D450">
        <v>-97.280135999999999</v>
      </c>
      <c r="F450" s="5">
        <f t="shared" si="74"/>
        <v>8.5</v>
      </c>
      <c r="G450" s="5">
        <f t="shared" si="72"/>
        <v>-92.193854999999999</v>
      </c>
      <c r="J450">
        <v>7488625000</v>
      </c>
      <c r="K450">
        <v>-98.430519000000004</v>
      </c>
      <c r="L450">
        <v>-89.125647999999998</v>
      </c>
      <c r="N450" s="5">
        <f t="shared" si="75"/>
        <v>8.5</v>
      </c>
      <c r="O450" s="5">
        <f t="shared" si="73"/>
        <v>-75.951430999999999</v>
      </c>
    </row>
    <row r="451" spans="2:16" x14ac:dyDescent="0.25">
      <c r="B451">
        <v>7987361111.1111002</v>
      </c>
      <c r="C451">
        <v>-99.574607999999998</v>
      </c>
      <c r="D451">
        <v>-92.122887000000006</v>
      </c>
      <c r="F451" s="5">
        <f t="shared" si="74"/>
        <v>9</v>
      </c>
      <c r="G451" s="5">
        <f t="shared" si="72"/>
        <v>-86.814667</v>
      </c>
      <c r="J451">
        <v>7987361111.1111002</v>
      </c>
      <c r="K451">
        <v>-95.671417000000005</v>
      </c>
      <c r="L451">
        <v>-86.148415</v>
      </c>
      <c r="N451" s="5">
        <f t="shared" si="75"/>
        <v>9</v>
      </c>
      <c r="O451" s="5">
        <f t="shared" si="73"/>
        <v>-77.586860999999999</v>
      </c>
    </row>
    <row r="452" spans="2:16" x14ac:dyDescent="0.25">
      <c r="B452">
        <v>8486097222.2222004</v>
      </c>
      <c r="C452">
        <v>-99.760566999999995</v>
      </c>
      <c r="D452">
        <v>-92.310074</v>
      </c>
      <c r="F452" s="5">
        <f t="shared" si="74"/>
        <v>9.5</v>
      </c>
      <c r="G452" s="5">
        <f t="shared" si="72"/>
        <v>-87.824370999999999</v>
      </c>
      <c r="J452">
        <v>8486097222.2222004</v>
      </c>
      <c r="K452">
        <v>-104.68362999999999</v>
      </c>
      <c r="L452">
        <v>-95.082374999999999</v>
      </c>
      <c r="N452" s="5">
        <f t="shared" si="75"/>
        <v>9.5</v>
      </c>
      <c r="O452" s="5">
        <f t="shared" si="73"/>
        <v>-71.332932</v>
      </c>
    </row>
    <row r="453" spans="2:16" x14ac:dyDescent="0.25">
      <c r="B453">
        <v>8984833333.3332996</v>
      </c>
      <c r="C453">
        <v>-91.743660000000006</v>
      </c>
      <c r="D453">
        <v>-83.942336999999995</v>
      </c>
      <c r="F453" s="5">
        <f t="shared" si="74"/>
        <v>10</v>
      </c>
      <c r="G453" s="5">
        <f t="shared" si="72"/>
        <v>-89.876639999999995</v>
      </c>
      <c r="J453">
        <v>8984833333.3332996</v>
      </c>
      <c r="K453">
        <v>-97.950751999999994</v>
      </c>
      <c r="L453">
        <v>-88.304130999999998</v>
      </c>
      <c r="N453" s="5">
        <f t="shared" si="75"/>
        <v>10</v>
      </c>
      <c r="O453" s="5">
        <f t="shared" si="73"/>
        <v>-76.134895</v>
      </c>
    </row>
    <row r="454" spans="2:16" x14ac:dyDescent="0.25">
      <c r="B454">
        <v>9483569444.4444008</v>
      </c>
      <c r="C454">
        <v>-99.070549</v>
      </c>
      <c r="D454">
        <v>-91.289803000000006</v>
      </c>
      <c r="F454" s="5">
        <f t="shared" si="74"/>
        <v>10.5</v>
      </c>
      <c r="G454" s="5">
        <f t="shared" si="72"/>
        <v>-85.872612000000004</v>
      </c>
      <c r="J454">
        <v>9483569444.4444008</v>
      </c>
      <c r="K454">
        <v>-89.596169000000003</v>
      </c>
      <c r="L454">
        <v>-79.882476999999994</v>
      </c>
      <c r="N454" s="5">
        <f t="shared" si="75"/>
        <v>10.5</v>
      </c>
      <c r="O454" s="5">
        <f t="shared" si="73"/>
        <v>-81.480880999999997</v>
      </c>
    </row>
    <row r="455" spans="2:16" x14ac:dyDescent="0.25">
      <c r="B455">
        <v>9982305555.5555992</v>
      </c>
      <c r="C455">
        <v>-100.38189</v>
      </c>
      <c r="D455">
        <v>-92.628876000000005</v>
      </c>
      <c r="F455" s="5">
        <f t="shared" si="74"/>
        <v>11</v>
      </c>
      <c r="G455" s="5">
        <f t="shared" si="72"/>
        <v>-89.885056000000006</v>
      </c>
      <c r="J455">
        <v>9982305555.5555992</v>
      </c>
      <c r="K455">
        <v>-101.54294</v>
      </c>
      <c r="L455">
        <v>-91.881668000000005</v>
      </c>
      <c r="N455" s="5">
        <f t="shared" si="75"/>
        <v>11</v>
      </c>
      <c r="O455" s="5">
        <f t="shared" si="73"/>
        <v>-82.560660999999996</v>
      </c>
    </row>
    <row r="456" spans="2:16" x14ac:dyDescent="0.25">
      <c r="B456">
        <v>10481041666.667</v>
      </c>
      <c r="C456">
        <v>-89.370941000000002</v>
      </c>
      <c r="D456">
        <v>-81.510863999999998</v>
      </c>
      <c r="F456" s="5">
        <f t="shared" si="74"/>
        <v>11.5</v>
      </c>
      <c r="G456" s="5">
        <f t="shared" si="72"/>
        <v>-88.855971999999994</v>
      </c>
      <c r="J456">
        <v>10481041666.667</v>
      </c>
      <c r="K456">
        <v>-100.42013</v>
      </c>
      <c r="L456">
        <v>-90.888335999999995</v>
      </c>
      <c r="N456" s="5">
        <f t="shared" si="75"/>
        <v>11.5</v>
      </c>
      <c r="O456" s="5">
        <f t="shared" si="73"/>
        <v>-75.734497000000005</v>
      </c>
    </row>
    <row r="457" spans="2:16" x14ac:dyDescent="0.25">
      <c r="B457">
        <v>10979777777.778</v>
      </c>
      <c r="C457">
        <v>-94.976485999999994</v>
      </c>
      <c r="D457">
        <v>-87.071312000000006</v>
      </c>
      <c r="F457" s="5">
        <f t="shared" si="74"/>
        <v>12</v>
      </c>
      <c r="G457" s="5">
        <f t="shared" si="72"/>
        <v>-81.020888999999997</v>
      </c>
      <c r="J457">
        <v>10979777777.778</v>
      </c>
      <c r="K457">
        <v>-90.369986999999995</v>
      </c>
      <c r="L457">
        <v>-80.810355999999999</v>
      </c>
      <c r="N457" s="5">
        <f t="shared" si="75"/>
        <v>12</v>
      </c>
      <c r="O457" s="5">
        <f t="shared" si="73"/>
        <v>-81.786827000000002</v>
      </c>
    </row>
    <row r="458" spans="2:16" x14ac:dyDescent="0.25">
      <c r="B458">
        <v>11478513888.889</v>
      </c>
      <c r="C458">
        <v>-89.870734999999996</v>
      </c>
      <c r="D458">
        <v>-81.954993999999999</v>
      </c>
      <c r="F458" s="5" t="s">
        <v>25</v>
      </c>
      <c r="J458">
        <v>11478513888.889</v>
      </c>
      <c r="K458">
        <v>-92.030738999999997</v>
      </c>
      <c r="L458">
        <v>-82.513831999999994</v>
      </c>
      <c r="N458" s="5" t="s">
        <v>25</v>
      </c>
    </row>
    <row r="459" spans="2:16" x14ac:dyDescent="0.25">
      <c r="B459">
        <v>11977250000</v>
      </c>
      <c r="C459">
        <v>-82.217185999999998</v>
      </c>
      <c r="D459">
        <v>-74.035522</v>
      </c>
      <c r="J459">
        <v>11977250000</v>
      </c>
      <c r="K459">
        <v>-89.737091000000007</v>
      </c>
      <c r="L459">
        <v>-80.000320000000002</v>
      </c>
    </row>
    <row r="460" spans="2:16" x14ac:dyDescent="0.25">
      <c r="B460" t="s">
        <v>25</v>
      </c>
      <c r="J460" t="s">
        <v>25</v>
      </c>
    </row>
    <row r="461" spans="2:16" x14ac:dyDescent="0.25">
      <c r="F461" s="5" t="s">
        <v>70</v>
      </c>
      <c r="N461" s="5" t="s">
        <v>70</v>
      </c>
    </row>
    <row r="462" spans="2:16" ht="15.75" x14ac:dyDescent="0.25">
      <c r="F462" s="5" t="s">
        <v>21</v>
      </c>
      <c r="G462" s="5" t="str">
        <f t="shared" ref="G462:G481" si="76">D488</f>
        <v>5Rx1L dBc Log Mag(dB)</v>
      </c>
      <c r="H462" s="28">
        <v>5</v>
      </c>
      <c r="N462" s="5" t="s">
        <v>21</v>
      </c>
      <c r="O462" s="5" t="str">
        <f t="shared" ref="O462:O481" si="77">L488</f>
        <v>5Rx1L dBc Log Mag(dB)</v>
      </c>
      <c r="P462" s="28">
        <v>5</v>
      </c>
    </row>
    <row r="463" spans="2:16" ht="15.75" x14ac:dyDescent="0.25">
      <c r="B463" t="s">
        <v>68</v>
      </c>
      <c r="F463" s="5">
        <f t="shared" ref="F463:F481" si="78">B489/1000000000</f>
        <v>3</v>
      </c>
      <c r="G463" s="5">
        <f t="shared" si="76"/>
        <v>-79.249343999999994</v>
      </c>
      <c r="H463" s="29">
        <f>ABS(AVERAGE(G463:G481)-(H462-1)*10)</f>
        <v>108.54445273684209</v>
      </c>
      <c r="J463" t="s">
        <v>68</v>
      </c>
      <c r="N463" s="5">
        <f t="shared" ref="N463:N481" si="79">J489/1000000000</f>
        <v>3</v>
      </c>
      <c r="O463" s="5">
        <f t="shared" si="77"/>
        <v>-85.817893999999995</v>
      </c>
      <c r="P463" s="29">
        <f>ABS(AVERAGE(O463:O481)-(P462-1)*10)</f>
        <v>124.54223031578945</v>
      </c>
    </row>
    <row r="464" spans="2:16" x14ac:dyDescent="0.25">
      <c r="B464" t="s">
        <v>21</v>
      </c>
      <c r="C464" t="s">
        <v>159</v>
      </c>
      <c r="D464" t="s">
        <v>69</v>
      </c>
      <c r="F464" s="5">
        <f t="shared" si="78"/>
        <v>3.0167888888888998</v>
      </c>
      <c r="G464" s="5">
        <f t="shared" si="76"/>
        <v>-74.663894999999997</v>
      </c>
      <c r="J464" t="s">
        <v>21</v>
      </c>
      <c r="K464" t="s">
        <v>159</v>
      </c>
      <c r="L464" t="s">
        <v>69</v>
      </c>
      <c r="N464" s="5">
        <f t="shared" si="79"/>
        <v>3.0167888888888998</v>
      </c>
      <c r="O464" s="5">
        <f t="shared" si="77"/>
        <v>-95.858215000000001</v>
      </c>
    </row>
    <row r="465" spans="2:15" x14ac:dyDescent="0.25">
      <c r="B465">
        <v>3000000000</v>
      </c>
      <c r="C465">
        <v>-72.636420999999999</v>
      </c>
      <c r="D465">
        <v>-65.786773999999994</v>
      </c>
      <c r="F465" s="5">
        <f t="shared" si="78"/>
        <v>3.0335777777778001</v>
      </c>
      <c r="G465" s="5">
        <f t="shared" si="76"/>
        <v>-71.044692999999995</v>
      </c>
      <c r="J465">
        <v>3000000000</v>
      </c>
      <c r="K465">
        <v>-82.582588000000001</v>
      </c>
      <c r="L465">
        <v>-75.237990999999994</v>
      </c>
      <c r="N465" s="5">
        <f t="shared" si="79"/>
        <v>3.0335777777778001</v>
      </c>
      <c r="O465" s="5">
        <f t="shared" si="77"/>
        <v>-89.011909000000003</v>
      </c>
    </row>
    <row r="466" spans="2:15" x14ac:dyDescent="0.25">
      <c r="B466">
        <v>3500000000</v>
      </c>
      <c r="C466">
        <v>-72.109367000000006</v>
      </c>
      <c r="D466">
        <v>-64.924460999999994</v>
      </c>
      <c r="F466" s="5">
        <f t="shared" si="78"/>
        <v>3.0503666666667</v>
      </c>
      <c r="G466" s="5">
        <f t="shared" si="76"/>
        <v>-70.443191999999996</v>
      </c>
      <c r="J466">
        <v>3500000000</v>
      </c>
      <c r="K466">
        <v>-83.306777999999994</v>
      </c>
      <c r="L466">
        <v>-74.957954000000001</v>
      </c>
      <c r="N466" s="5">
        <f t="shared" si="79"/>
        <v>3.0503666666667</v>
      </c>
      <c r="O466" s="5">
        <f t="shared" si="77"/>
        <v>-99.555687000000006</v>
      </c>
    </row>
    <row r="467" spans="2:15" x14ac:dyDescent="0.25">
      <c r="B467">
        <v>4000000000</v>
      </c>
      <c r="C467">
        <v>-71.227340999999996</v>
      </c>
      <c r="D467">
        <v>-64.201706000000001</v>
      </c>
      <c r="F467" s="5">
        <f t="shared" si="78"/>
        <v>3.0671555555556003</v>
      </c>
      <c r="G467" s="5">
        <f t="shared" si="76"/>
        <v>-71.451096000000007</v>
      </c>
      <c r="J467">
        <v>4000000000</v>
      </c>
      <c r="K467">
        <v>-83.247748999999999</v>
      </c>
      <c r="L467">
        <v>-74.710273999999998</v>
      </c>
      <c r="N467" s="5">
        <f t="shared" si="79"/>
        <v>3.0671555555556003</v>
      </c>
      <c r="O467" s="5">
        <f t="shared" si="77"/>
        <v>-96.739356999999998</v>
      </c>
    </row>
    <row r="468" spans="2:15" x14ac:dyDescent="0.25">
      <c r="B468">
        <v>4500000000</v>
      </c>
      <c r="C468">
        <v>-82.359741</v>
      </c>
      <c r="D468">
        <v>-75.363640000000004</v>
      </c>
      <c r="F468" s="5">
        <f t="shared" si="78"/>
        <v>3.0839444444443997</v>
      </c>
      <c r="G468" s="5">
        <f t="shared" si="76"/>
        <v>-68.719566</v>
      </c>
      <c r="J468">
        <v>4500000000</v>
      </c>
      <c r="K468">
        <v>-87.624038999999996</v>
      </c>
      <c r="L468">
        <v>-79.069946000000002</v>
      </c>
      <c r="N468" s="5">
        <f t="shared" si="79"/>
        <v>3.0839444444443997</v>
      </c>
      <c r="O468" s="5">
        <f t="shared" si="77"/>
        <v>-88.296882999999994</v>
      </c>
    </row>
    <row r="469" spans="2:15" x14ac:dyDescent="0.25">
      <c r="B469">
        <v>5000000000</v>
      </c>
      <c r="C469">
        <v>-87.376609999999999</v>
      </c>
      <c r="D469">
        <v>-80.488556000000003</v>
      </c>
      <c r="F469" s="5">
        <f t="shared" si="78"/>
        <v>3.1007333333333</v>
      </c>
      <c r="G469" s="5">
        <f t="shared" si="76"/>
        <v>-67.925078999999997</v>
      </c>
      <c r="J469">
        <v>5000000000</v>
      </c>
      <c r="K469">
        <v>-81.456222999999994</v>
      </c>
      <c r="L469">
        <v>-73.201606999999996</v>
      </c>
      <c r="N469" s="5">
        <f t="shared" si="79"/>
        <v>3.1007333333333</v>
      </c>
      <c r="O469" s="5">
        <f t="shared" si="77"/>
        <v>-88.514426999999998</v>
      </c>
    </row>
    <row r="470" spans="2:15" x14ac:dyDescent="0.25">
      <c r="B470">
        <v>5500000000</v>
      </c>
      <c r="C470">
        <v>-89.061577</v>
      </c>
      <c r="D470">
        <v>-82.060417000000001</v>
      </c>
      <c r="F470" s="5">
        <f t="shared" si="78"/>
        <v>3.1175222222221999</v>
      </c>
      <c r="G470" s="5">
        <f t="shared" si="76"/>
        <v>-67.407700000000006</v>
      </c>
      <c r="J470">
        <v>5500000000</v>
      </c>
      <c r="K470">
        <v>-80.848845999999995</v>
      </c>
      <c r="L470">
        <v>-72.646293999999997</v>
      </c>
      <c r="N470" s="5">
        <f t="shared" si="79"/>
        <v>3.1175222222221999</v>
      </c>
      <c r="O470" s="5">
        <f t="shared" si="77"/>
        <v>-81.197945000000004</v>
      </c>
    </row>
    <row r="471" spans="2:15" x14ac:dyDescent="0.25">
      <c r="B471">
        <v>6000000000</v>
      </c>
      <c r="C471">
        <v>-93.105391999999995</v>
      </c>
      <c r="D471">
        <v>-86.023003000000003</v>
      </c>
      <c r="F471" s="5">
        <f t="shared" si="78"/>
        <v>3.1343111111111002</v>
      </c>
      <c r="G471" s="5">
        <f t="shared" si="76"/>
        <v>-65.947768999999994</v>
      </c>
      <c r="J471">
        <v>6000000000</v>
      </c>
      <c r="K471">
        <v>-78.940994000000003</v>
      </c>
      <c r="L471">
        <v>-70.562636999999995</v>
      </c>
      <c r="N471" s="5">
        <f t="shared" si="79"/>
        <v>3.1343111111111002</v>
      </c>
      <c r="O471" s="5">
        <f t="shared" si="77"/>
        <v>-82.008133000000001</v>
      </c>
    </row>
    <row r="472" spans="2:15" x14ac:dyDescent="0.25">
      <c r="B472">
        <v>6500000000</v>
      </c>
      <c r="C472">
        <v>-90.192290999999997</v>
      </c>
      <c r="D472">
        <v>-83.125984000000003</v>
      </c>
      <c r="F472" s="5">
        <f t="shared" si="78"/>
        <v>3.1511</v>
      </c>
      <c r="G472" s="5">
        <f t="shared" si="76"/>
        <v>-64.512825000000007</v>
      </c>
      <c r="J472">
        <v>6500000000</v>
      </c>
      <c r="K472">
        <v>-83.684928999999997</v>
      </c>
      <c r="L472">
        <v>-75.143150000000006</v>
      </c>
      <c r="N472" s="5">
        <f t="shared" si="79"/>
        <v>3.1511</v>
      </c>
      <c r="O472" s="5">
        <f t="shared" si="77"/>
        <v>-85.55162</v>
      </c>
    </row>
    <row r="473" spans="2:15" x14ac:dyDescent="0.25">
      <c r="B473">
        <v>7000000000</v>
      </c>
      <c r="C473">
        <v>-88.113692999999998</v>
      </c>
      <c r="D473">
        <v>-80.996902000000006</v>
      </c>
      <c r="F473" s="5">
        <f t="shared" si="78"/>
        <v>3.1678888888888999</v>
      </c>
      <c r="G473" s="5">
        <f t="shared" si="76"/>
        <v>-63.934607999999997</v>
      </c>
      <c r="J473">
        <v>7000000000</v>
      </c>
      <c r="K473">
        <v>-95.157027999999997</v>
      </c>
      <c r="L473">
        <v>-86.218604999999997</v>
      </c>
      <c r="N473" s="5">
        <f t="shared" si="79"/>
        <v>3.1678888888888999</v>
      </c>
      <c r="O473" s="5">
        <f t="shared" si="77"/>
        <v>-79.967490999999995</v>
      </c>
    </row>
    <row r="474" spans="2:15" x14ac:dyDescent="0.25">
      <c r="B474">
        <v>7500000000</v>
      </c>
      <c r="C474">
        <v>-93.590110999999993</v>
      </c>
      <c r="D474">
        <v>-86.239563000000004</v>
      </c>
      <c r="F474" s="5">
        <f t="shared" si="78"/>
        <v>3.1846777777778001</v>
      </c>
      <c r="G474" s="5">
        <f t="shared" si="76"/>
        <v>-63.037449000000002</v>
      </c>
      <c r="J474">
        <v>7500000000</v>
      </c>
      <c r="K474">
        <v>-87.971817000000001</v>
      </c>
      <c r="L474">
        <v>-78.666945999999996</v>
      </c>
      <c r="N474" s="5">
        <f t="shared" si="79"/>
        <v>3.1846777777778001</v>
      </c>
      <c r="O474" s="5">
        <f t="shared" si="77"/>
        <v>-83.205344999999994</v>
      </c>
    </row>
    <row r="475" spans="2:15" x14ac:dyDescent="0.25">
      <c r="B475">
        <v>8000000000</v>
      </c>
      <c r="C475">
        <v>-97.949554000000006</v>
      </c>
      <c r="D475">
        <v>-90.497833</v>
      </c>
      <c r="F475" s="5">
        <f t="shared" si="78"/>
        <v>3.2014666666667</v>
      </c>
      <c r="G475" s="5">
        <f t="shared" si="76"/>
        <v>-63.968369000000003</v>
      </c>
      <c r="J475">
        <v>8000000000</v>
      </c>
      <c r="K475">
        <v>-80.758232000000007</v>
      </c>
      <c r="L475">
        <v>-71.235229000000004</v>
      </c>
      <c r="N475" s="5">
        <f t="shared" si="79"/>
        <v>3.2014666666667</v>
      </c>
      <c r="O475" s="5">
        <f t="shared" si="77"/>
        <v>-76.058639999999997</v>
      </c>
    </row>
    <row r="476" spans="2:15" x14ac:dyDescent="0.25">
      <c r="B476">
        <v>8500000000</v>
      </c>
      <c r="C476">
        <v>-99.644347999999994</v>
      </c>
      <c r="D476">
        <v>-92.193854999999999</v>
      </c>
      <c r="F476" s="5">
        <f t="shared" si="78"/>
        <v>3.2182555555556003</v>
      </c>
      <c r="G476" s="5">
        <f t="shared" si="76"/>
        <v>-66.335883999999993</v>
      </c>
      <c r="J476">
        <v>8500000000</v>
      </c>
      <c r="K476">
        <v>-85.552689000000001</v>
      </c>
      <c r="L476">
        <v>-75.951430999999999</v>
      </c>
      <c r="N476" s="5">
        <f t="shared" si="79"/>
        <v>3.2182555555556003</v>
      </c>
      <c r="O476" s="5">
        <f t="shared" si="77"/>
        <v>-75.924087999999998</v>
      </c>
    </row>
    <row r="477" spans="2:15" x14ac:dyDescent="0.25">
      <c r="B477">
        <v>9000000000</v>
      </c>
      <c r="C477">
        <v>-94.615989999999996</v>
      </c>
      <c r="D477">
        <v>-86.814667</v>
      </c>
      <c r="F477" s="5">
        <f t="shared" si="78"/>
        <v>3.2350444444443998</v>
      </c>
      <c r="G477" s="5">
        <f t="shared" si="76"/>
        <v>-66.708907999999994</v>
      </c>
      <c r="J477">
        <v>9000000000</v>
      </c>
      <c r="K477">
        <v>-87.233481999999995</v>
      </c>
      <c r="L477">
        <v>-77.586860999999999</v>
      </c>
      <c r="N477" s="5">
        <f t="shared" si="79"/>
        <v>3.2350444444443998</v>
      </c>
      <c r="O477" s="5">
        <f t="shared" si="77"/>
        <v>-78.918755000000004</v>
      </c>
    </row>
    <row r="478" spans="2:15" x14ac:dyDescent="0.25">
      <c r="B478">
        <v>9500000000</v>
      </c>
      <c r="C478">
        <v>-95.605118000000004</v>
      </c>
      <c r="D478">
        <v>-87.824370999999999</v>
      </c>
      <c r="F478" s="5">
        <f t="shared" si="78"/>
        <v>3.2518333333333</v>
      </c>
      <c r="G478" s="5">
        <f t="shared" si="76"/>
        <v>-67.975059999999999</v>
      </c>
      <c r="J478">
        <v>9500000000</v>
      </c>
      <c r="K478">
        <v>-81.046622999999997</v>
      </c>
      <c r="L478">
        <v>-71.332932</v>
      </c>
      <c r="N478" s="5">
        <f t="shared" si="79"/>
        <v>3.2518333333333</v>
      </c>
      <c r="O478" s="5">
        <f t="shared" si="77"/>
        <v>-83.039398000000006</v>
      </c>
    </row>
    <row r="479" spans="2:15" x14ac:dyDescent="0.25">
      <c r="B479">
        <v>10000000000</v>
      </c>
      <c r="C479">
        <v>-97.629654000000002</v>
      </c>
      <c r="D479">
        <v>-89.876639999999995</v>
      </c>
      <c r="F479" s="5">
        <f t="shared" si="78"/>
        <v>3.2686222222221999</v>
      </c>
      <c r="G479" s="5">
        <f t="shared" si="76"/>
        <v>-71.143096999999997</v>
      </c>
      <c r="J479">
        <v>10000000000</v>
      </c>
      <c r="K479">
        <v>-85.796165000000002</v>
      </c>
      <c r="L479">
        <v>-76.134895</v>
      </c>
      <c r="N479" s="5">
        <f t="shared" si="79"/>
        <v>3.2686222222221999</v>
      </c>
      <c r="O479" s="5">
        <f t="shared" si="77"/>
        <v>-77.631111000000004</v>
      </c>
    </row>
    <row r="480" spans="2:15" x14ac:dyDescent="0.25">
      <c r="B480">
        <v>10500000000</v>
      </c>
      <c r="C480">
        <v>-93.732680999999999</v>
      </c>
      <c r="D480">
        <v>-85.872612000000004</v>
      </c>
      <c r="F480" s="5">
        <f t="shared" si="78"/>
        <v>3.2854111111111002</v>
      </c>
      <c r="G480" s="5">
        <f t="shared" si="76"/>
        <v>-69.533630000000002</v>
      </c>
      <c r="J480">
        <v>10500000000</v>
      </c>
      <c r="K480">
        <v>-91.012671999999995</v>
      </c>
      <c r="L480">
        <v>-81.480880999999997</v>
      </c>
      <c r="N480" s="5">
        <f t="shared" si="79"/>
        <v>3.2854111111111002</v>
      </c>
      <c r="O480" s="5">
        <f t="shared" si="77"/>
        <v>-78.665558000000004</v>
      </c>
    </row>
    <row r="481" spans="2:16" x14ac:dyDescent="0.25">
      <c r="B481">
        <v>11000000000</v>
      </c>
      <c r="C481">
        <v>-97.790229999999994</v>
      </c>
      <c r="D481">
        <v>-89.885056000000006</v>
      </c>
      <c r="F481" s="5">
        <f t="shared" si="78"/>
        <v>3.3022</v>
      </c>
      <c r="G481" s="5">
        <f t="shared" si="76"/>
        <v>-68.342438000000001</v>
      </c>
      <c r="J481">
        <v>11000000000</v>
      </c>
      <c r="K481">
        <v>-92.120293000000004</v>
      </c>
      <c r="L481">
        <v>-82.560660999999996</v>
      </c>
      <c r="N481" s="5">
        <f t="shared" si="79"/>
        <v>3.3022</v>
      </c>
      <c r="O481" s="5">
        <f t="shared" si="77"/>
        <v>-80.339920000000006</v>
      </c>
    </row>
    <row r="482" spans="2:16" x14ac:dyDescent="0.25">
      <c r="B482">
        <v>11500000000</v>
      </c>
      <c r="C482">
        <v>-96.771713000000005</v>
      </c>
      <c r="D482">
        <v>-88.855971999999994</v>
      </c>
      <c r="F482" s="5" t="s">
        <v>25</v>
      </c>
      <c r="J482">
        <v>11500000000</v>
      </c>
      <c r="K482">
        <v>-85.251403999999994</v>
      </c>
      <c r="L482">
        <v>-75.734497000000005</v>
      </c>
      <c r="N482" s="5" t="s">
        <v>25</v>
      </c>
    </row>
    <row r="483" spans="2:16" x14ac:dyDescent="0.25">
      <c r="B483">
        <v>12000000000</v>
      </c>
      <c r="C483">
        <v>-89.202552999999995</v>
      </c>
      <c r="D483">
        <v>-81.020888999999997</v>
      </c>
      <c r="J483">
        <v>12000000000</v>
      </c>
      <c r="K483">
        <v>-91.523598000000007</v>
      </c>
      <c r="L483">
        <v>-81.786827000000002</v>
      </c>
    </row>
    <row r="484" spans="2:16" x14ac:dyDescent="0.25">
      <c r="B484" t="s">
        <v>25</v>
      </c>
      <c r="J484" t="s">
        <v>25</v>
      </c>
    </row>
    <row r="485" spans="2:16" x14ac:dyDescent="0.25">
      <c r="F485" s="5" t="s">
        <v>71</v>
      </c>
      <c r="N485" s="5" t="s">
        <v>71</v>
      </c>
    </row>
    <row r="486" spans="2:16" ht="15.75" x14ac:dyDescent="0.25">
      <c r="F486" s="5" t="s">
        <v>21</v>
      </c>
      <c r="G486" s="5" t="str">
        <f t="shared" ref="G486:G505" si="80">D512</f>
        <v>5Rx2L dBc Log Mag(dB)</v>
      </c>
      <c r="H486" s="28">
        <v>5</v>
      </c>
      <c r="N486" s="5" t="s">
        <v>21</v>
      </c>
      <c r="O486" s="5" t="str">
        <f t="shared" ref="O486:O505" si="81">L512</f>
        <v>5Rx2L dBc Log Mag(dB)</v>
      </c>
      <c r="P486" s="28">
        <v>5</v>
      </c>
    </row>
    <row r="487" spans="2:16" ht="15.75" x14ac:dyDescent="0.25">
      <c r="B487" t="s">
        <v>70</v>
      </c>
      <c r="F487" s="5">
        <f t="shared" ref="F487:F505" si="82">B513/1000000000</f>
        <v>3</v>
      </c>
      <c r="G487" s="5">
        <f t="shared" si="80"/>
        <v>-80.551795999999996</v>
      </c>
      <c r="H487" s="29">
        <f>ABS(AVERAGE(G487:G505)-(H486-1)*10)</f>
        <v>120.64013442105264</v>
      </c>
      <c r="J487" t="s">
        <v>70</v>
      </c>
      <c r="N487" s="5">
        <f t="shared" ref="N487:N505" si="83">J513/1000000000</f>
        <v>3</v>
      </c>
      <c r="O487" s="5">
        <f t="shared" si="81"/>
        <v>-95.464859000000004</v>
      </c>
      <c r="P487" s="29">
        <f>ABS(AVERAGE(O487:O505)-(P486-1)*10)</f>
        <v>131.00243352631577</v>
      </c>
    </row>
    <row r="488" spans="2:16" x14ac:dyDescent="0.25">
      <c r="B488" t="s">
        <v>21</v>
      </c>
      <c r="C488" t="s">
        <v>160</v>
      </c>
      <c r="D488" t="s">
        <v>249</v>
      </c>
      <c r="F488" s="5">
        <f t="shared" si="82"/>
        <v>3.1445666666666998</v>
      </c>
      <c r="G488" s="5">
        <f t="shared" si="80"/>
        <v>-81.528312999999997</v>
      </c>
      <c r="J488" t="s">
        <v>21</v>
      </c>
      <c r="K488" t="s">
        <v>160</v>
      </c>
      <c r="L488" t="s">
        <v>249</v>
      </c>
      <c r="N488" s="5">
        <f t="shared" si="83"/>
        <v>3.1445666666666998</v>
      </c>
      <c r="O488" s="5">
        <f t="shared" si="81"/>
        <v>-91.648696999999999</v>
      </c>
    </row>
    <row r="489" spans="2:16" x14ac:dyDescent="0.25">
      <c r="B489">
        <v>3000000000</v>
      </c>
      <c r="C489">
        <v>-86.098990999999998</v>
      </c>
      <c r="D489">
        <v>-79.249343999999994</v>
      </c>
      <c r="F489" s="5">
        <f t="shared" si="82"/>
        <v>3.2891333333333002</v>
      </c>
      <c r="G489" s="5">
        <f t="shared" si="80"/>
        <v>-72.796417000000005</v>
      </c>
      <c r="J489">
        <v>3000000000</v>
      </c>
      <c r="K489">
        <v>-93.162491000000003</v>
      </c>
      <c r="L489">
        <v>-85.817893999999995</v>
      </c>
      <c r="N489" s="5">
        <f t="shared" si="83"/>
        <v>3.2891333333333002</v>
      </c>
      <c r="O489" s="5">
        <f t="shared" si="81"/>
        <v>-86.929787000000005</v>
      </c>
    </row>
    <row r="490" spans="2:16" x14ac:dyDescent="0.25">
      <c r="B490">
        <v>3016788888.8888998</v>
      </c>
      <c r="C490">
        <v>-81.848800999999995</v>
      </c>
      <c r="D490">
        <v>-74.663894999999997</v>
      </c>
      <c r="F490" s="5">
        <f t="shared" si="82"/>
        <v>3.4337</v>
      </c>
      <c r="G490" s="5">
        <f t="shared" si="80"/>
        <v>-86.200721999999999</v>
      </c>
      <c r="J490">
        <v>3016788888.8888998</v>
      </c>
      <c r="K490">
        <v>-104.20703</v>
      </c>
      <c r="L490">
        <v>-95.858215000000001</v>
      </c>
      <c r="N490" s="5">
        <f t="shared" si="83"/>
        <v>3.4337</v>
      </c>
      <c r="O490" s="5">
        <f t="shared" si="81"/>
        <v>-90.016220000000004</v>
      </c>
    </row>
    <row r="491" spans="2:16" x14ac:dyDescent="0.25">
      <c r="B491">
        <v>3033577777.7778001</v>
      </c>
      <c r="C491">
        <v>-78.070328000000003</v>
      </c>
      <c r="D491">
        <v>-71.044692999999995</v>
      </c>
      <c r="F491" s="5">
        <f t="shared" si="82"/>
        <v>3.5782666666666998</v>
      </c>
      <c r="G491" s="5">
        <f t="shared" si="80"/>
        <v>-89.725479000000007</v>
      </c>
      <c r="J491">
        <v>3033577777.7778001</v>
      </c>
      <c r="K491">
        <v>-97.549385000000001</v>
      </c>
      <c r="L491">
        <v>-89.011909000000003</v>
      </c>
      <c r="N491" s="5">
        <f t="shared" si="83"/>
        <v>3.5782666666666998</v>
      </c>
      <c r="O491" s="5">
        <f t="shared" si="81"/>
        <v>-90.052100999999993</v>
      </c>
    </row>
    <row r="492" spans="2:16" x14ac:dyDescent="0.25">
      <c r="B492">
        <v>3050366666.6666999</v>
      </c>
      <c r="C492">
        <v>-77.439293000000006</v>
      </c>
      <c r="D492">
        <v>-70.443191999999996</v>
      </c>
      <c r="F492" s="5">
        <f t="shared" si="82"/>
        <v>3.7228333333333001</v>
      </c>
      <c r="G492" s="5">
        <f t="shared" si="80"/>
        <v>-80.256446999999994</v>
      </c>
      <c r="J492">
        <v>3050366666.6666999</v>
      </c>
      <c r="K492">
        <v>-108.10978</v>
      </c>
      <c r="L492">
        <v>-99.555687000000006</v>
      </c>
      <c r="N492" s="5">
        <f t="shared" si="83"/>
        <v>3.7228333333333001</v>
      </c>
      <c r="O492" s="5">
        <f t="shared" si="81"/>
        <v>-103.04545</v>
      </c>
    </row>
    <row r="493" spans="2:16" x14ac:dyDescent="0.25">
      <c r="B493">
        <v>3067155555.5556002</v>
      </c>
      <c r="C493">
        <v>-78.339149000000006</v>
      </c>
      <c r="D493">
        <v>-71.451096000000007</v>
      </c>
      <c r="F493" s="5">
        <f t="shared" si="82"/>
        <v>3.8673999999999999</v>
      </c>
      <c r="G493" s="5">
        <f t="shared" si="80"/>
        <v>-88.544242999999994</v>
      </c>
      <c r="J493">
        <v>3067155555.5556002</v>
      </c>
      <c r="K493">
        <v>-104.99397</v>
      </c>
      <c r="L493">
        <v>-96.739356999999998</v>
      </c>
      <c r="N493" s="5">
        <f t="shared" si="83"/>
        <v>3.8673999999999999</v>
      </c>
      <c r="O493" s="5">
        <f t="shared" si="81"/>
        <v>-90.526482000000001</v>
      </c>
    </row>
    <row r="494" spans="2:16" x14ac:dyDescent="0.25">
      <c r="B494">
        <v>3083944444.4443998</v>
      </c>
      <c r="C494">
        <v>-75.720718000000005</v>
      </c>
      <c r="D494">
        <v>-68.719566</v>
      </c>
      <c r="F494" s="5">
        <f t="shared" si="82"/>
        <v>4.0119666666666998</v>
      </c>
      <c r="G494" s="5">
        <f t="shared" si="80"/>
        <v>-78.263412000000002</v>
      </c>
      <c r="J494">
        <v>3083944444.4443998</v>
      </c>
      <c r="K494">
        <v>-96.499435000000005</v>
      </c>
      <c r="L494">
        <v>-88.296882999999994</v>
      </c>
      <c r="N494" s="5">
        <f t="shared" si="83"/>
        <v>4.0119666666666998</v>
      </c>
      <c r="O494" s="5">
        <f t="shared" si="81"/>
        <v>-79.989174000000006</v>
      </c>
    </row>
    <row r="495" spans="2:16" x14ac:dyDescent="0.25">
      <c r="B495">
        <v>3100733333.3333001</v>
      </c>
      <c r="C495">
        <v>-75.007469</v>
      </c>
      <c r="D495">
        <v>-67.925078999999997</v>
      </c>
      <c r="F495" s="5">
        <f t="shared" si="82"/>
        <v>4.1565333333333001</v>
      </c>
      <c r="G495" s="5">
        <f t="shared" si="80"/>
        <v>-96.545326000000003</v>
      </c>
      <c r="J495">
        <v>3100733333.3333001</v>
      </c>
      <c r="K495">
        <v>-96.892792</v>
      </c>
      <c r="L495">
        <v>-88.514426999999998</v>
      </c>
      <c r="N495" s="5">
        <f t="shared" si="83"/>
        <v>4.1565333333333001</v>
      </c>
      <c r="O495" s="5">
        <f t="shared" si="81"/>
        <v>-99.401511999999997</v>
      </c>
    </row>
    <row r="496" spans="2:16" x14ac:dyDescent="0.25">
      <c r="B496">
        <v>3117522222.2221999</v>
      </c>
      <c r="C496">
        <v>-74.474007</v>
      </c>
      <c r="D496">
        <v>-67.407700000000006</v>
      </c>
      <c r="F496" s="5">
        <f t="shared" si="82"/>
        <v>4.3010999999999999</v>
      </c>
      <c r="G496" s="5">
        <f t="shared" si="80"/>
        <v>-89.428177000000005</v>
      </c>
      <c r="J496">
        <v>3117522222.2221999</v>
      </c>
      <c r="K496">
        <v>-89.739731000000006</v>
      </c>
      <c r="L496">
        <v>-81.197945000000004</v>
      </c>
      <c r="N496" s="5">
        <f t="shared" si="83"/>
        <v>4.3010999999999999</v>
      </c>
      <c r="O496" s="5">
        <f t="shared" si="81"/>
        <v>-82.654921999999999</v>
      </c>
    </row>
    <row r="497" spans="2:16" x14ac:dyDescent="0.25">
      <c r="B497">
        <v>3134311111.1111002</v>
      </c>
      <c r="C497">
        <v>-73.06456</v>
      </c>
      <c r="D497">
        <v>-65.947768999999994</v>
      </c>
      <c r="F497" s="5">
        <f t="shared" si="82"/>
        <v>4.4456666666667006</v>
      </c>
      <c r="G497" s="5">
        <f t="shared" si="80"/>
        <v>-89.221801999999997</v>
      </c>
      <c r="J497">
        <v>3134311111.1111002</v>
      </c>
      <c r="K497">
        <v>-90.946556000000001</v>
      </c>
      <c r="L497">
        <v>-82.008133000000001</v>
      </c>
      <c r="N497" s="5">
        <f t="shared" si="83"/>
        <v>4.4456666666667006</v>
      </c>
      <c r="O497" s="5">
        <f t="shared" si="81"/>
        <v>-90.088402000000002</v>
      </c>
    </row>
    <row r="498" spans="2:16" x14ac:dyDescent="0.25">
      <c r="B498">
        <v>3151100000</v>
      </c>
      <c r="C498">
        <v>-71.863372999999996</v>
      </c>
      <c r="D498">
        <v>-64.512825000000007</v>
      </c>
      <c r="F498" s="5">
        <f t="shared" si="82"/>
        <v>4.5902333333333001</v>
      </c>
      <c r="G498" s="5">
        <f t="shared" si="80"/>
        <v>-87.632583999999994</v>
      </c>
      <c r="J498">
        <v>3151100000</v>
      </c>
      <c r="K498">
        <v>-94.856491000000005</v>
      </c>
      <c r="L498">
        <v>-85.55162</v>
      </c>
      <c r="N498" s="5">
        <f t="shared" si="83"/>
        <v>4.5902333333333001</v>
      </c>
      <c r="O498" s="5">
        <f t="shared" si="81"/>
        <v>-90.524581999999995</v>
      </c>
    </row>
    <row r="499" spans="2:16" x14ac:dyDescent="0.25">
      <c r="B499">
        <v>3167888888.8888998</v>
      </c>
      <c r="C499">
        <v>-71.386330000000001</v>
      </c>
      <c r="D499">
        <v>-63.934607999999997</v>
      </c>
      <c r="F499" s="5">
        <f t="shared" si="82"/>
        <v>4.7347999999999999</v>
      </c>
      <c r="G499" s="5">
        <f t="shared" si="80"/>
        <v>-80.120582999999996</v>
      </c>
      <c r="J499">
        <v>3167888888.8888998</v>
      </c>
      <c r="K499">
        <v>-89.490493999999998</v>
      </c>
      <c r="L499">
        <v>-79.967490999999995</v>
      </c>
      <c r="N499" s="5">
        <f t="shared" si="83"/>
        <v>4.7347999999999999</v>
      </c>
      <c r="O499" s="5">
        <f t="shared" si="81"/>
        <v>-87.484673000000001</v>
      </c>
    </row>
    <row r="500" spans="2:16" x14ac:dyDescent="0.25">
      <c r="B500">
        <v>3184677777.7778001</v>
      </c>
      <c r="C500">
        <v>-70.487945999999994</v>
      </c>
      <c r="D500">
        <v>-63.037449000000002</v>
      </c>
      <c r="F500" s="5">
        <f t="shared" si="82"/>
        <v>4.8793666666667006</v>
      </c>
      <c r="G500" s="5">
        <f t="shared" si="80"/>
        <v>-75.890465000000006</v>
      </c>
      <c r="J500">
        <v>3184677777.7778001</v>
      </c>
      <c r="K500">
        <v>-92.806601999999998</v>
      </c>
      <c r="L500">
        <v>-83.205344999999994</v>
      </c>
      <c r="N500" s="5">
        <f t="shared" si="83"/>
        <v>4.8793666666667006</v>
      </c>
      <c r="O500" s="5">
        <f t="shared" si="81"/>
        <v>-95.627112999999994</v>
      </c>
    </row>
    <row r="501" spans="2:16" x14ac:dyDescent="0.25">
      <c r="B501">
        <v>3201466666.6666999</v>
      </c>
      <c r="C501">
        <v>-71.769690999999995</v>
      </c>
      <c r="D501">
        <v>-63.968369000000003</v>
      </c>
      <c r="F501" s="5">
        <f t="shared" si="82"/>
        <v>5.0239333333333001</v>
      </c>
      <c r="G501" s="5">
        <f t="shared" si="80"/>
        <v>-70.234367000000006</v>
      </c>
      <c r="J501">
        <v>3201466666.6666999</v>
      </c>
      <c r="K501">
        <v>-85.705260999999993</v>
      </c>
      <c r="L501">
        <v>-76.058639999999997</v>
      </c>
      <c r="N501" s="5">
        <f t="shared" si="83"/>
        <v>5.0239333333333001</v>
      </c>
      <c r="O501" s="5">
        <f t="shared" si="81"/>
        <v>-96.671135000000007</v>
      </c>
    </row>
    <row r="502" spans="2:16" x14ac:dyDescent="0.25">
      <c r="B502">
        <v>3218255555.5556002</v>
      </c>
      <c r="C502">
        <v>-74.116630999999998</v>
      </c>
      <c r="D502">
        <v>-66.335883999999993</v>
      </c>
      <c r="F502" s="5">
        <f t="shared" si="82"/>
        <v>5.1684999999999999</v>
      </c>
      <c r="G502" s="5">
        <f t="shared" si="80"/>
        <v>-71.856437999999997</v>
      </c>
      <c r="J502">
        <v>3218255555.5556002</v>
      </c>
      <c r="K502">
        <v>-85.637778999999995</v>
      </c>
      <c r="L502">
        <v>-75.924087999999998</v>
      </c>
      <c r="N502" s="5">
        <f t="shared" si="83"/>
        <v>5.1684999999999999</v>
      </c>
      <c r="O502" s="5">
        <f t="shared" si="81"/>
        <v>-84.295769000000007</v>
      </c>
    </row>
    <row r="503" spans="2:16" x14ac:dyDescent="0.25">
      <c r="B503">
        <v>3235044444.4443998</v>
      </c>
      <c r="C503">
        <v>-74.461922000000001</v>
      </c>
      <c r="D503">
        <v>-66.708907999999994</v>
      </c>
      <c r="F503" s="5">
        <f t="shared" si="82"/>
        <v>5.3130666666667006</v>
      </c>
      <c r="G503" s="5">
        <f t="shared" si="80"/>
        <v>-70.046349000000006</v>
      </c>
      <c r="J503">
        <v>3235044444.4443998</v>
      </c>
      <c r="K503">
        <v>-88.580032000000003</v>
      </c>
      <c r="L503">
        <v>-78.918755000000004</v>
      </c>
      <c r="N503" s="5">
        <f t="shared" si="83"/>
        <v>5.3130666666667006</v>
      </c>
      <c r="O503" s="5">
        <f t="shared" si="81"/>
        <v>-96.121055999999996</v>
      </c>
    </row>
    <row r="504" spans="2:16" x14ac:dyDescent="0.25">
      <c r="B504">
        <v>3251833333.3333001</v>
      </c>
      <c r="C504">
        <v>-75.835128999999995</v>
      </c>
      <c r="D504">
        <v>-67.975059999999999</v>
      </c>
      <c r="F504" s="5">
        <f t="shared" si="82"/>
        <v>5.4576333333333</v>
      </c>
      <c r="G504" s="5">
        <f t="shared" si="80"/>
        <v>-71.620925999999997</v>
      </c>
      <c r="J504">
        <v>3251833333.3333001</v>
      </c>
      <c r="K504">
        <v>-92.571190000000001</v>
      </c>
      <c r="L504">
        <v>-83.039398000000006</v>
      </c>
      <c r="N504" s="5">
        <f t="shared" si="83"/>
        <v>5.4576333333333</v>
      </c>
      <c r="O504" s="5">
        <f t="shared" si="81"/>
        <v>-91.819153</v>
      </c>
    </row>
    <row r="505" spans="2:16" x14ac:dyDescent="0.25">
      <c r="B505">
        <v>3268622222.2221999</v>
      </c>
      <c r="C505">
        <v>-79.048278999999994</v>
      </c>
      <c r="D505">
        <v>-71.143096999999997</v>
      </c>
      <c r="F505" s="5">
        <f t="shared" si="82"/>
        <v>5.6021999999999998</v>
      </c>
      <c r="G505" s="5">
        <f t="shared" si="80"/>
        <v>-71.698707999999996</v>
      </c>
      <c r="J505">
        <v>3268622222.2221999</v>
      </c>
      <c r="K505">
        <v>-87.190735000000004</v>
      </c>
      <c r="L505">
        <v>-77.631111000000004</v>
      </c>
      <c r="N505" s="5">
        <f t="shared" si="83"/>
        <v>5.6021999999999998</v>
      </c>
      <c r="O505" s="5">
        <f t="shared" si="81"/>
        <v>-86.685149999999993</v>
      </c>
    </row>
    <row r="506" spans="2:16" x14ac:dyDescent="0.25">
      <c r="B506">
        <v>3285411111.1111002</v>
      </c>
      <c r="C506">
        <v>-77.449370999999999</v>
      </c>
      <c r="D506">
        <v>-69.533630000000002</v>
      </c>
      <c r="F506" s="5" t="s">
        <v>25</v>
      </c>
      <c r="J506">
        <v>3285411111.1111002</v>
      </c>
      <c r="K506">
        <v>-88.182464999999993</v>
      </c>
      <c r="L506">
        <v>-78.665558000000004</v>
      </c>
      <c r="N506" s="5" t="s">
        <v>25</v>
      </c>
    </row>
    <row r="507" spans="2:16" x14ac:dyDescent="0.25">
      <c r="B507">
        <v>3302200000</v>
      </c>
      <c r="C507">
        <v>-76.524101000000002</v>
      </c>
      <c r="D507">
        <v>-68.342438000000001</v>
      </c>
      <c r="J507">
        <v>3302200000</v>
      </c>
      <c r="K507">
        <v>-90.076690999999997</v>
      </c>
      <c r="L507">
        <v>-80.339920000000006</v>
      </c>
    </row>
    <row r="508" spans="2:16" x14ac:dyDescent="0.25">
      <c r="B508" t="s">
        <v>25</v>
      </c>
      <c r="J508" t="s">
        <v>25</v>
      </c>
    </row>
    <row r="509" spans="2:16" x14ac:dyDescent="0.25">
      <c r="F509" s="5" t="s">
        <v>73</v>
      </c>
      <c r="N509" s="5" t="s">
        <v>73</v>
      </c>
    </row>
    <row r="510" spans="2:16" ht="15.75" x14ac:dyDescent="0.25">
      <c r="F510" s="5" t="s">
        <v>21</v>
      </c>
      <c r="G510" s="5" t="str">
        <f t="shared" ref="G510:G529" si="84">D536</f>
        <v>5Rx3L dBc Log Mag(dB)</v>
      </c>
      <c r="H510" s="28">
        <v>5</v>
      </c>
      <c r="N510" s="5" t="s">
        <v>21</v>
      </c>
      <c r="O510" s="5" t="str">
        <f t="shared" ref="O510:O529" si="85">L536</f>
        <v>5Rx3L dBc Log Mag(dB)</v>
      </c>
      <c r="P510" s="28">
        <v>5</v>
      </c>
    </row>
    <row r="511" spans="2:16" ht="15.75" x14ac:dyDescent="0.25">
      <c r="B511" t="s">
        <v>71</v>
      </c>
      <c r="F511" s="5">
        <f t="shared" ref="F511:F529" si="86">B537/1000000000</f>
        <v>3</v>
      </c>
      <c r="G511" s="5">
        <f t="shared" si="84"/>
        <v>-51.320160000000001</v>
      </c>
      <c r="H511" s="29">
        <f>ABS(AVERAGE(G511:G529)-(H510-1)*10)</f>
        <v>112.30579873684212</v>
      </c>
      <c r="J511" t="s">
        <v>71</v>
      </c>
      <c r="N511" s="5">
        <f t="shared" ref="N511:N529" si="87">J537/1000000000</f>
        <v>3</v>
      </c>
      <c r="O511" s="5">
        <f t="shared" si="85"/>
        <v>-68.970489999999998</v>
      </c>
      <c r="P511" s="29">
        <f>ABS(AVERAGE(O511:O529)-(P510-1)*10)</f>
        <v>120.64672210526317</v>
      </c>
    </row>
    <row r="512" spans="2:16" x14ac:dyDescent="0.25">
      <c r="B512" t="s">
        <v>21</v>
      </c>
      <c r="C512" t="s">
        <v>161</v>
      </c>
      <c r="D512" t="s">
        <v>72</v>
      </c>
      <c r="F512" s="5">
        <f t="shared" si="86"/>
        <v>3.2778999999999998</v>
      </c>
      <c r="G512" s="5">
        <f t="shared" si="84"/>
        <v>-51.236908</v>
      </c>
      <c r="J512" t="s">
        <v>21</v>
      </c>
      <c r="K512" t="s">
        <v>161</v>
      </c>
      <c r="L512" t="s">
        <v>72</v>
      </c>
      <c r="N512" s="5">
        <f t="shared" si="87"/>
        <v>3.2778999999999998</v>
      </c>
      <c r="O512" s="5">
        <f t="shared" si="85"/>
        <v>-62.815826000000001</v>
      </c>
    </row>
    <row r="513" spans="2:15" x14ac:dyDescent="0.25">
      <c r="B513">
        <v>3000000000</v>
      </c>
      <c r="C513">
        <v>-87.401443</v>
      </c>
      <c r="D513">
        <v>-80.551795999999996</v>
      </c>
      <c r="F513" s="5">
        <f t="shared" si="86"/>
        <v>3.5558000000000001</v>
      </c>
      <c r="G513" s="5">
        <f t="shared" si="84"/>
        <v>-56.982464</v>
      </c>
      <c r="J513">
        <v>3000000000</v>
      </c>
      <c r="K513">
        <v>-102.80945</v>
      </c>
      <c r="L513">
        <v>-95.464859000000004</v>
      </c>
      <c r="N513" s="5">
        <f t="shared" si="87"/>
        <v>3.5558000000000001</v>
      </c>
      <c r="O513" s="5">
        <f t="shared" si="85"/>
        <v>-65.033187999999996</v>
      </c>
    </row>
    <row r="514" spans="2:15" x14ac:dyDescent="0.25">
      <c r="B514">
        <v>3144566666.6666999</v>
      </c>
      <c r="C514">
        <v>-88.713211000000001</v>
      </c>
      <c r="D514">
        <v>-81.528312999999997</v>
      </c>
      <c r="F514" s="5">
        <f t="shared" si="86"/>
        <v>3.8336999999999999</v>
      </c>
      <c r="G514" s="5">
        <f t="shared" si="84"/>
        <v>-71.158957999999998</v>
      </c>
      <c r="J514">
        <v>3144566666.6666999</v>
      </c>
      <c r="K514">
        <v>-99.997519999999994</v>
      </c>
      <c r="L514">
        <v>-91.648696999999999</v>
      </c>
      <c r="N514" s="5">
        <f t="shared" si="87"/>
        <v>3.8336999999999999</v>
      </c>
      <c r="O514" s="5">
        <f t="shared" si="85"/>
        <v>-74.561004999999994</v>
      </c>
    </row>
    <row r="515" spans="2:15" x14ac:dyDescent="0.25">
      <c r="B515">
        <v>3289133333.3333001</v>
      </c>
      <c r="C515">
        <v>-79.822051999999999</v>
      </c>
      <c r="D515">
        <v>-72.796417000000005</v>
      </c>
      <c r="F515" s="5">
        <f t="shared" si="86"/>
        <v>4.1116000000000001</v>
      </c>
      <c r="G515" s="5">
        <f t="shared" si="84"/>
        <v>-68.931586999999993</v>
      </c>
      <c r="J515">
        <v>3289133333.3333001</v>
      </c>
      <c r="K515">
        <v>-95.467262000000005</v>
      </c>
      <c r="L515">
        <v>-86.929787000000005</v>
      </c>
      <c r="N515" s="5">
        <f t="shared" si="87"/>
        <v>4.1116000000000001</v>
      </c>
      <c r="O515" s="5">
        <f t="shared" si="85"/>
        <v>-74.150077999999993</v>
      </c>
    </row>
    <row r="516" spans="2:15" x14ac:dyDescent="0.25">
      <c r="B516">
        <v>3433700000</v>
      </c>
      <c r="C516">
        <v>-93.196822999999995</v>
      </c>
      <c r="D516">
        <v>-86.200721999999999</v>
      </c>
      <c r="F516" s="5">
        <f t="shared" si="86"/>
        <v>4.3895</v>
      </c>
      <c r="G516" s="5">
        <f t="shared" si="84"/>
        <v>-65.931099000000003</v>
      </c>
      <c r="J516">
        <v>3433700000</v>
      </c>
      <c r="K516">
        <v>-98.570319999999995</v>
      </c>
      <c r="L516">
        <v>-90.016220000000004</v>
      </c>
      <c r="N516" s="5">
        <f t="shared" si="87"/>
        <v>4.3895</v>
      </c>
      <c r="O516" s="5">
        <f t="shared" si="85"/>
        <v>-81.941063</v>
      </c>
    </row>
    <row r="517" spans="2:15" x14ac:dyDescent="0.25">
      <c r="B517">
        <v>3578266666.6666999</v>
      </c>
      <c r="C517">
        <v>-96.613524999999996</v>
      </c>
      <c r="D517">
        <v>-89.725479000000007</v>
      </c>
      <c r="F517" s="5">
        <f t="shared" si="86"/>
        <v>4.6673999999999998</v>
      </c>
      <c r="G517" s="5">
        <f t="shared" si="84"/>
        <v>-69.767166000000003</v>
      </c>
      <c r="J517">
        <v>3578266666.6666999</v>
      </c>
      <c r="K517">
        <v>-98.306717000000006</v>
      </c>
      <c r="L517">
        <v>-90.052100999999993</v>
      </c>
      <c r="N517" s="5">
        <f t="shared" si="87"/>
        <v>4.6673999999999998</v>
      </c>
      <c r="O517" s="5">
        <f t="shared" si="85"/>
        <v>-90.143546999999998</v>
      </c>
    </row>
    <row r="518" spans="2:15" x14ac:dyDescent="0.25">
      <c r="B518">
        <v>3722833333.3333001</v>
      </c>
      <c r="C518">
        <v>-87.257606999999993</v>
      </c>
      <c r="D518">
        <v>-80.256446999999994</v>
      </c>
      <c r="F518" s="5">
        <f t="shared" si="86"/>
        <v>4.9452999999999996</v>
      </c>
      <c r="G518" s="5">
        <f t="shared" si="84"/>
        <v>-75.283019999999993</v>
      </c>
      <c r="J518">
        <v>3722833333.3333001</v>
      </c>
      <c r="K518">
        <v>-111.248</v>
      </c>
      <c r="L518">
        <v>-103.04545</v>
      </c>
      <c r="N518" s="5">
        <f t="shared" si="87"/>
        <v>4.9452999999999996</v>
      </c>
      <c r="O518" s="5">
        <f t="shared" si="85"/>
        <v>-90.710693000000006</v>
      </c>
    </row>
    <row r="519" spans="2:15" x14ac:dyDescent="0.25">
      <c r="B519">
        <v>3867400000</v>
      </c>
      <c r="C519">
        <v>-95.626632999999998</v>
      </c>
      <c r="D519">
        <v>-88.544242999999994</v>
      </c>
      <c r="F519" s="5">
        <f t="shared" si="86"/>
        <v>5.2232000000000003</v>
      </c>
      <c r="G519" s="5">
        <f t="shared" si="84"/>
        <v>-82.151764</v>
      </c>
      <c r="J519">
        <v>3867400000</v>
      </c>
      <c r="K519">
        <v>-98.904838999999996</v>
      </c>
      <c r="L519">
        <v>-90.526482000000001</v>
      </c>
      <c r="N519" s="5">
        <f t="shared" si="87"/>
        <v>5.2232000000000003</v>
      </c>
      <c r="O519" s="5">
        <f t="shared" si="85"/>
        <v>-89.841048999999998</v>
      </c>
    </row>
    <row r="520" spans="2:15" x14ac:dyDescent="0.25">
      <c r="B520">
        <v>4011966666.6666999</v>
      </c>
      <c r="C520">
        <v>-85.329719999999995</v>
      </c>
      <c r="D520">
        <v>-78.263412000000002</v>
      </c>
      <c r="F520" s="5">
        <f t="shared" si="86"/>
        <v>5.5011000000000001</v>
      </c>
      <c r="G520" s="5">
        <f t="shared" si="84"/>
        <v>-77.850830000000002</v>
      </c>
      <c r="J520">
        <v>4011966666.6666999</v>
      </c>
      <c r="K520">
        <v>-88.530959999999993</v>
      </c>
      <c r="L520">
        <v>-79.989174000000006</v>
      </c>
      <c r="N520" s="5">
        <f t="shared" si="87"/>
        <v>5.5011000000000001</v>
      </c>
      <c r="O520" s="5">
        <f t="shared" si="85"/>
        <v>-78.291884999999994</v>
      </c>
    </row>
    <row r="521" spans="2:15" x14ac:dyDescent="0.25">
      <c r="B521">
        <v>4156533333.3333001</v>
      </c>
      <c r="C521">
        <v>-103.66212</v>
      </c>
      <c r="D521">
        <v>-96.545326000000003</v>
      </c>
      <c r="F521" s="5">
        <f t="shared" si="86"/>
        <v>5.7789999999999999</v>
      </c>
      <c r="G521" s="5">
        <f t="shared" si="84"/>
        <v>-73.351119999999995</v>
      </c>
      <c r="J521">
        <v>4156533333.3333001</v>
      </c>
      <c r="K521">
        <v>-108.33994</v>
      </c>
      <c r="L521">
        <v>-99.401511999999997</v>
      </c>
      <c r="N521" s="5">
        <f t="shared" si="87"/>
        <v>5.7789999999999999</v>
      </c>
      <c r="O521" s="5">
        <f t="shared" si="85"/>
        <v>-74.635124000000005</v>
      </c>
    </row>
    <row r="522" spans="2:15" x14ac:dyDescent="0.25">
      <c r="B522">
        <v>4301100000</v>
      </c>
      <c r="C522">
        <v>-96.778724999999994</v>
      </c>
      <c r="D522">
        <v>-89.428177000000005</v>
      </c>
      <c r="F522" s="5">
        <f t="shared" si="86"/>
        <v>6.0568999999999997</v>
      </c>
      <c r="G522" s="5">
        <f t="shared" si="84"/>
        <v>-72.422668000000002</v>
      </c>
      <c r="J522">
        <v>4301100000</v>
      </c>
      <c r="K522">
        <v>-91.959793000000005</v>
      </c>
      <c r="L522">
        <v>-82.654921999999999</v>
      </c>
      <c r="N522" s="5">
        <f t="shared" si="87"/>
        <v>6.0568999999999997</v>
      </c>
      <c r="O522" s="5">
        <f t="shared" si="85"/>
        <v>-84.863815000000002</v>
      </c>
    </row>
    <row r="523" spans="2:15" x14ac:dyDescent="0.25">
      <c r="B523">
        <v>4445666666.6667004</v>
      </c>
      <c r="C523">
        <v>-96.673514999999995</v>
      </c>
      <c r="D523">
        <v>-89.221801999999997</v>
      </c>
      <c r="F523" s="5">
        <f t="shared" si="86"/>
        <v>6.3348000000000004</v>
      </c>
      <c r="G523" s="5">
        <f t="shared" si="84"/>
        <v>-87.316543999999993</v>
      </c>
      <c r="J523">
        <v>4445666666.6667004</v>
      </c>
      <c r="K523">
        <v>-99.611403999999993</v>
      </c>
      <c r="L523">
        <v>-90.088402000000002</v>
      </c>
      <c r="N523" s="5">
        <f t="shared" si="87"/>
        <v>6.3348000000000004</v>
      </c>
      <c r="O523" s="5">
        <f t="shared" si="85"/>
        <v>-89.921333000000004</v>
      </c>
    </row>
    <row r="524" spans="2:15" x14ac:dyDescent="0.25">
      <c r="B524">
        <v>4590233333.3332996</v>
      </c>
      <c r="C524">
        <v>-95.083083999999999</v>
      </c>
      <c r="D524">
        <v>-87.632583999999994</v>
      </c>
      <c r="F524" s="5">
        <f t="shared" si="86"/>
        <v>6.6127000000000002</v>
      </c>
      <c r="G524" s="5">
        <f t="shared" si="84"/>
        <v>-85.150443999999993</v>
      </c>
      <c r="J524">
        <v>4590233333.3332996</v>
      </c>
      <c r="K524">
        <v>-100.12585</v>
      </c>
      <c r="L524">
        <v>-90.524581999999995</v>
      </c>
      <c r="N524" s="5">
        <f t="shared" si="87"/>
        <v>6.6127000000000002</v>
      </c>
      <c r="O524" s="5">
        <f t="shared" si="85"/>
        <v>-80.828552000000002</v>
      </c>
    </row>
    <row r="525" spans="2:15" x14ac:dyDescent="0.25">
      <c r="B525">
        <v>4734800000</v>
      </c>
      <c r="C525">
        <v>-87.921906000000007</v>
      </c>
      <c r="D525">
        <v>-80.120582999999996</v>
      </c>
      <c r="F525" s="5">
        <f t="shared" si="86"/>
        <v>6.8906000000000001</v>
      </c>
      <c r="G525" s="5">
        <f t="shared" si="84"/>
        <v>-73.409744000000003</v>
      </c>
      <c r="J525">
        <v>4734800000</v>
      </c>
      <c r="K525">
        <v>-97.131293999999997</v>
      </c>
      <c r="L525">
        <v>-87.484673000000001</v>
      </c>
      <c r="N525" s="5">
        <f t="shared" si="87"/>
        <v>6.8906000000000001</v>
      </c>
      <c r="O525" s="5">
        <f t="shared" si="85"/>
        <v>-87.428466999999998</v>
      </c>
    </row>
    <row r="526" spans="2:15" x14ac:dyDescent="0.25">
      <c r="B526">
        <v>4879366666.6667004</v>
      </c>
      <c r="C526">
        <v>-83.671211</v>
      </c>
      <c r="D526">
        <v>-75.890465000000006</v>
      </c>
      <c r="F526" s="5">
        <f t="shared" si="86"/>
        <v>7.1684999999999999</v>
      </c>
      <c r="G526" s="5">
        <f t="shared" si="84"/>
        <v>-76.469498000000002</v>
      </c>
      <c r="J526">
        <v>4879366666.6667004</v>
      </c>
      <c r="K526">
        <v>-105.3408</v>
      </c>
      <c r="L526">
        <v>-95.627112999999994</v>
      </c>
      <c r="N526" s="5">
        <f t="shared" si="87"/>
        <v>7.1684999999999999</v>
      </c>
      <c r="O526" s="5">
        <f t="shared" si="85"/>
        <v>-89.073853</v>
      </c>
    </row>
    <row r="527" spans="2:15" x14ac:dyDescent="0.25">
      <c r="B527">
        <v>5023933333.3332996</v>
      </c>
      <c r="C527">
        <v>-77.987380999999999</v>
      </c>
      <c r="D527">
        <v>-70.234367000000006</v>
      </c>
      <c r="F527" s="5">
        <f t="shared" si="86"/>
        <v>7.4463999999999997</v>
      </c>
      <c r="G527" s="5">
        <f t="shared" si="84"/>
        <v>-75.495834000000002</v>
      </c>
      <c r="J527">
        <v>5023933333.3332996</v>
      </c>
      <c r="K527">
        <v>-106.33241</v>
      </c>
      <c r="L527">
        <v>-96.671135000000007</v>
      </c>
      <c r="N527" s="5">
        <f t="shared" si="87"/>
        <v>7.4463999999999997</v>
      </c>
      <c r="O527" s="5">
        <f t="shared" si="85"/>
        <v>-83.010918000000004</v>
      </c>
    </row>
    <row r="528" spans="2:15" x14ac:dyDescent="0.25">
      <c r="B528">
        <v>5168500000</v>
      </c>
      <c r="C528">
        <v>-79.716515000000001</v>
      </c>
      <c r="D528">
        <v>-71.856437999999997</v>
      </c>
      <c r="F528" s="5">
        <f t="shared" si="86"/>
        <v>7.7243000000000004</v>
      </c>
      <c r="G528" s="5">
        <f t="shared" si="84"/>
        <v>-82.051437000000007</v>
      </c>
      <c r="J528">
        <v>5168500000</v>
      </c>
      <c r="K528">
        <v>-93.827552999999995</v>
      </c>
      <c r="L528">
        <v>-84.295769000000007</v>
      </c>
      <c r="N528" s="5">
        <f t="shared" si="87"/>
        <v>7.7243000000000004</v>
      </c>
      <c r="O528" s="5">
        <f t="shared" si="85"/>
        <v>-82.466201999999996</v>
      </c>
    </row>
    <row r="529" spans="2:16" x14ac:dyDescent="0.25">
      <c r="B529">
        <v>5313066666.6667004</v>
      </c>
      <c r="C529">
        <v>-77.951530000000005</v>
      </c>
      <c r="D529">
        <v>-70.046349000000006</v>
      </c>
      <c r="F529" s="5">
        <f t="shared" si="86"/>
        <v>8.0022000000000002</v>
      </c>
      <c r="G529" s="5">
        <f t="shared" si="84"/>
        <v>-77.528931</v>
      </c>
      <c r="J529">
        <v>5313066666.6667004</v>
      </c>
      <c r="K529">
        <v>-105.68068</v>
      </c>
      <c r="L529">
        <v>-96.121055999999996</v>
      </c>
      <c r="N529" s="5">
        <f t="shared" si="87"/>
        <v>8.0022000000000002</v>
      </c>
      <c r="O529" s="5">
        <f t="shared" si="85"/>
        <v>-83.600632000000004</v>
      </c>
    </row>
    <row r="530" spans="2:16" x14ac:dyDescent="0.25">
      <c r="B530">
        <v>5457633333.3332996</v>
      </c>
      <c r="C530">
        <v>-79.536666999999994</v>
      </c>
      <c r="D530">
        <v>-71.620925999999997</v>
      </c>
      <c r="F530" s="5" t="s">
        <v>25</v>
      </c>
      <c r="J530">
        <v>5457633333.3332996</v>
      </c>
      <c r="K530">
        <v>-101.33607000000001</v>
      </c>
      <c r="L530">
        <v>-91.819153</v>
      </c>
      <c r="N530" s="5" t="s">
        <v>25</v>
      </c>
    </row>
    <row r="531" spans="2:16" x14ac:dyDescent="0.25">
      <c r="B531">
        <v>5602200000</v>
      </c>
      <c r="C531">
        <v>-79.880370999999997</v>
      </c>
      <c r="D531">
        <v>-71.698707999999996</v>
      </c>
      <c r="J531">
        <v>5602200000</v>
      </c>
      <c r="K531">
        <v>-96.421920999999998</v>
      </c>
      <c r="L531">
        <v>-86.685149999999993</v>
      </c>
    </row>
    <row r="532" spans="2:16" x14ac:dyDescent="0.25">
      <c r="B532" t="s">
        <v>25</v>
      </c>
      <c r="J532" t="s">
        <v>25</v>
      </c>
    </row>
    <row r="533" spans="2:16" x14ac:dyDescent="0.25">
      <c r="F533" s="5" t="s">
        <v>75</v>
      </c>
      <c r="N533" s="5" t="s">
        <v>75</v>
      </c>
    </row>
    <row r="534" spans="2:16" ht="15.75" x14ac:dyDescent="0.25">
      <c r="F534" s="5" t="s">
        <v>21</v>
      </c>
      <c r="G534" s="5" t="str">
        <f t="shared" ref="G534:G553" si="88">D560</f>
        <v>5Rx4L dBc Log Mag(dB)</v>
      </c>
      <c r="H534" s="28">
        <v>5</v>
      </c>
      <c r="N534" s="5" t="s">
        <v>21</v>
      </c>
      <c r="O534" s="5" t="str">
        <f t="shared" ref="O534:O553" si="89">L560</f>
        <v>5Rx4L dBc Log Mag(dB)</v>
      </c>
      <c r="P534" s="28">
        <v>5</v>
      </c>
    </row>
    <row r="535" spans="2:16" ht="15.75" x14ac:dyDescent="0.25">
      <c r="B535" t="s">
        <v>73</v>
      </c>
      <c r="F535" s="5">
        <f t="shared" ref="F535:F553" si="90">B561/1000000000</f>
        <v>3.2021999999999999</v>
      </c>
      <c r="G535" s="5">
        <f t="shared" si="88"/>
        <v>-72.539833000000002</v>
      </c>
      <c r="H535" s="29">
        <f>ABS(AVERAGE(G535:G553)-(H534-1)*10)</f>
        <v>122.03568705263157</v>
      </c>
      <c r="J535" t="s">
        <v>73</v>
      </c>
      <c r="N535" s="5">
        <f t="shared" ref="N535:N553" si="91">J561/1000000000</f>
        <v>3.2021999999999999</v>
      </c>
      <c r="O535" s="5">
        <f t="shared" si="89"/>
        <v>-101.74448</v>
      </c>
      <c r="P535" s="29">
        <f>ABS(AVERAGE(O535:O553)-(P534-1)*10)</f>
        <v>131.71200247368421</v>
      </c>
    </row>
    <row r="536" spans="2:16" x14ac:dyDescent="0.25">
      <c r="B536" t="s">
        <v>21</v>
      </c>
      <c r="C536" t="s">
        <v>162</v>
      </c>
      <c r="D536" t="s">
        <v>74</v>
      </c>
      <c r="F536" s="5">
        <f t="shared" si="90"/>
        <v>3.6021999999999998</v>
      </c>
      <c r="G536" s="5">
        <f t="shared" si="88"/>
        <v>-74.200348000000005</v>
      </c>
      <c r="J536" t="s">
        <v>21</v>
      </c>
      <c r="K536" t="s">
        <v>162</v>
      </c>
      <c r="L536" t="s">
        <v>74</v>
      </c>
      <c r="N536" s="5">
        <f t="shared" si="91"/>
        <v>3.6021999999999998</v>
      </c>
      <c r="O536" s="5">
        <f t="shared" si="89"/>
        <v>-95.932013999999995</v>
      </c>
    </row>
    <row r="537" spans="2:16" x14ac:dyDescent="0.25">
      <c r="B537">
        <v>3000000000</v>
      </c>
      <c r="C537">
        <v>-58.169811000000003</v>
      </c>
      <c r="D537">
        <v>-51.320160000000001</v>
      </c>
      <c r="F537" s="5">
        <f t="shared" si="90"/>
        <v>4.0022000000000002</v>
      </c>
      <c r="G537" s="5">
        <f t="shared" si="88"/>
        <v>-75.643471000000005</v>
      </c>
      <c r="J537">
        <v>3000000000</v>
      </c>
      <c r="K537">
        <v>-76.315078999999997</v>
      </c>
      <c r="L537">
        <v>-68.970489999999998</v>
      </c>
      <c r="N537" s="5">
        <f t="shared" si="91"/>
        <v>4.0022000000000002</v>
      </c>
      <c r="O537" s="5">
        <f t="shared" si="89"/>
        <v>-94.188643999999996</v>
      </c>
    </row>
    <row r="538" spans="2:16" x14ac:dyDescent="0.25">
      <c r="B538">
        <v>3277900000</v>
      </c>
      <c r="C538">
        <v>-58.421813999999998</v>
      </c>
      <c r="D538">
        <v>-51.236908</v>
      </c>
      <c r="F538" s="5">
        <f t="shared" si="90"/>
        <v>4.4021999999999997</v>
      </c>
      <c r="G538" s="5">
        <f t="shared" si="88"/>
        <v>-76.139815999999996</v>
      </c>
      <c r="J538">
        <v>3277900000</v>
      </c>
      <c r="K538">
        <v>-71.164649999999995</v>
      </c>
      <c r="L538">
        <v>-62.815826000000001</v>
      </c>
      <c r="N538" s="5">
        <f t="shared" si="91"/>
        <v>4.4021999999999997</v>
      </c>
      <c r="O538" s="5">
        <f t="shared" si="89"/>
        <v>-94.134583000000006</v>
      </c>
    </row>
    <row r="539" spans="2:16" x14ac:dyDescent="0.25">
      <c r="B539">
        <v>3555800000</v>
      </c>
      <c r="C539">
        <v>-64.008101999999994</v>
      </c>
      <c r="D539">
        <v>-56.982464</v>
      </c>
      <c r="F539" s="5">
        <f t="shared" si="90"/>
        <v>4.8022</v>
      </c>
      <c r="G539" s="5">
        <f t="shared" si="88"/>
        <v>-77.884231999999997</v>
      </c>
      <c r="J539">
        <v>3555800000</v>
      </c>
      <c r="K539">
        <v>-73.570662999999996</v>
      </c>
      <c r="L539">
        <v>-65.033187999999996</v>
      </c>
      <c r="N539" s="5">
        <f t="shared" si="91"/>
        <v>4.8022</v>
      </c>
      <c r="O539" s="5">
        <f t="shared" si="89"/>
        <v>-85.893676999999997</v>
      </c>
    </row>
    <row r="540" spans="2:16" x14ac:dyDescent="0.25">
      <c r="B540">
        <v>3833700000</v>
      </c>
      <c r="C540">
        <v>-78.155060000000006</v>
      </c>
      <c r="D540">
        <v>-71.158957999999998</v>
      </c>
      <c r="F540" s="5">
        <f t="shared" si="90"/>
        <v>5.2022000000000004</v>
      </c>
      <c r="G540" s="5">
        <f t="shared" si="88"/>
        <v>-83.052100999999993</v>
      </c>
      <c r="J540">
        <v>3833700000</v>
      </c>
      <c r="K540">
        <v>-83.115097000000006</v>
      </c>
      <c r="L540">
        <v>-74.561004999999994</v>
      </c>
      <c r="N540" s="5">
        <f t="shared" si="91"/>
        <v>5.2022000000000004</v>
      </c>
      <c r="O540" s="5">
        <f t="shared" si="89"/>
        <v>-89.083625999999995</v>
      </c>
    </row>
    <row r="541" spans="2:16" x14ac:dyDescent="0.25">
      <c r="B541">
        <v>4111600000</v>
      </c>
      <c r="C541">
        <v>-75.819641000000004</v>
      </c>
      <c r="D541">
        <v>-68.931586999999993</v>
      </c>
      <c r="F541" s="5">
        <f t="shared" si="90"/>
        <v>5.6021999999999998</v>
      </c>
      <c r="G541" s="5">
        <f t="shared" si="88"/>
        <v>-85.050224</v>
      </c>
      <c r="J541">
        <v>4111600000</v>
      </c>
      <c r="K541">
        <v>-82.404685999999998</v>
      </c>
      <c r="L541">
        <v>-74.150077999999993</v>
      </c>
      <c r="N541" s="5">
        <f t="shared" si="91"/>
        <v>5.6021999999999998</v>
      </c>
      <c r="O541" s="5">
        <f t="shared" si="89"/>
        <v>-87.060471000000007</v>
      </c>
    </row>
    <row r="542" spans="2:16" x14ac:dyDescent="0.25">
      <c r="B542">
        <v>4389500000</v>
      </c>
      <c r="C542">
        <v>-72.932259000000002</v>
      </c>
      <c r="D542">
        <v>-65.931099000000003</v>
      </c>
      <c r="F542" s="5">
        <f t="shared" si="90"/>
        <v>6.0022000000000002</v>
      </c>
      <c r="G542" s="5">
        <f t="shared" si="88"/>
        <v>-88.217476000000005</v>
      </c>
      <c r="J542">
        <v>4389500000</v>
      </c>
      <c r="K542">
        <v>-90.143615999999994</v>
      </c>
      <c r="L542">
        <v>-81.941063</v>
      </c>
      <c r="N542" s="5">
        <f t="shared" si="91"/>
        <v>6.0022000000000002</v>
      </c>
      <c r="O542" s="5">
        <f t="shared" si="89"/>
        <v>-85.064094999999995</v>
      </c>
    </row>
    <row r="543" spans="2:16" x14ac:dyDescent="0.25">
      <c r="B543">
        <v>4667400000</v>
      </c>
      <c r="C543">
        <v>-76.849547999999999</v>
      </c>
      <c r="D543">
        <v>-69.767166000000003</v>
      </c>
      <c r="F543" s="5">
        <f t="shared" si="90"/>
        <v>6.4021999999999997</v>
      </c>
      <c r="G543" s="5">
        <f t="shared" si="88"/>
        <v>-88.380347999999998</v>
      </c>
      <c r="J543">
        <v>4667400000</v>
      </c>
      <c r="K543">
        <v>-98.521912</v>
      </c>
      <c r="L543">
        <v>-90.143546999999998</v>
      </c>
      <c r="N543" s="5">
        <f t="shared" si="91"/>
        <v>6.4021999999999997</v>
      </c>
      <c r="O543" s="5">
        <f t="shared" si="89"/>
        <v>-98.495850000000004</v>
      </c>
    </row>
    <row r="544" spans="2:16" x14ac:dyDescent="0.25">
      <c r="B544">
        <v>4945300000</v>
      </c>
      <c r="C544">
        <v>-82.349327000000002</v>
      </c>
      <c r="D544">
        <v>-75.283019999999993</v>
      </c>
      <c r="F544" s="5">
        <f t="shared" si="90"/>
        <v>6.8022</v>
      </c>
      <c r="G544" s="5">
        <f t="shared" si="88"/>
        <v>-87.792465000000007</v>
      </c>
      <c r="J544">
        <v>4945300000</v>
      </c>
      <c r="K544">
        <v>-99.252480000000006</v>
      </c>
      <c r="L544">
        <v>-90.710693000000006</v>
      </c>
      <c r="N544" s="5">
        <f t="shared" si="91"/>
        <v>6.8022</v>
      </c>
      <c r="O544" s="5">
        <f t="shared" si="89"/>
        <v>-85.408302000000006</v>
      </c>
    </row>
    <row r="545" spans="2:16" x14ac:dyDescent="0.25">
      <c r="B545">
        <v>5223200000</v>
      </c>
      <c r="C545">
        <v>-89.268555000000006</v>
      </c>
      <c r="D545">
        <v>-82.151764</v>
      </c>
      <c r="F545" s="5">
        <f t="shared" si="90"/>
        <v>7.2022000000000004</v>
      </c>
      <c r="G545" s="5">
        <f t="shared" si="88"/>
        <v>-88.579093999999998</v>
      </c>
      <c r="J545">
        <v>5223200000</v>
      </c>
      <c r="K545">
        <v>-98.779471999999998</v>
      </c>
      <c r="L545">
        <v>-89.841048999999998</v>
      </c>
      <c r="N545" s="5">
        <f t="shared" si="91"/>
        <v>7.2022000000000004</v>
      </c>
      <c r="O545" s="5">
        <f t="shared" si="89"/>
        <v>-93.322417999999999</v>
      </c>
    </row>
    <row r="546" spans="2:16" x14ac:dyDescent="0.25">
      <c r="B546">
        <v>5501100000</v>
      </c>
      <c r="C546">
        <v>-85.201378000000005</v>
      </c>
      <c r="D546">
        <v>-77.850830000000002</v>
      </c>
      <c r="F546" s="5">
        <f t="shared" si="90"/>
        <v>7.6021999999999998</v>
      </c>
      <c r="G546" s="5">
        <f t="shared" si="88"/>
        <v>-84.773231999999993</v>
      </c>
      <c r="J546">
        <v>5501100000</v>
      </c>
      <c r="K546">
        <v>-87.596755999999999</v>
      </c>
      <c r="L546">
        <v>-78.291884999999994</v>
      </c>
      <c r="N546" s="5">
        <f t="shared" si="91"/>
        <v>7.6021999999999998</v>
      </c>
      <c r="O546" s="5">
        <f t="shared" si="89"/>
        <v>-90.997962999999999</v>
      </c>
    </row>
    <row r="547" spans="2:16" x14ac:dyDescent="0.25">
      <c r="B547">
        <v>5779000000</v>
      </c>
      <c r="C547">
        <v>-80.802841000000001</v>
      </c>
      <c r="D547">
        <v>-73.351119999999995</v>
      </c>
      <c r="F547" s="5">
        <f t="shared" si="90"/>
        <v>8.0022000000000002</v>
      </c>
      <c r="G547" s="5">
        <f t="shared" si="88"/>
        <v>-90.486403999999993</v>
      </c>
      <c r="J547">
        <v>5779000000</v>
      </c>
      <c r="K547">
        <v>-84.158134000000004</v>
      </c>
      <c r="L547">
        <v>-74.635124000000005</v>
      </c>
      <c r="N547" s="5">
        <f t="shared" si="91"/>
        <v>8.0022000000000002</v>
      </c>
      <c r="O547" s="5">
        <f t="shared" si="89"/>
        <v>-87.983704000000003</v>
      </c>
    </row>
    <row r="548" spans="2:16" x14ac:dyDescent="0.25">
      <c r="B548">
        <v>6056900000</v>
      </c>
      <c r="C548">
        <v>-79.873169000000004</v>
      </c>
      <c r="D548">
        <v>-72.422668000000002</v>
      </c>
      <c r="F548" s="5">
        <f t="shared" si="90"/>
        <v>8.4022000000000006</v>
      </c>
      <c r="G548" s="5">
        <f t="shared" si="88"/>
        <v>-81.030852999999993</v>
      </c>
      <c r="J548">
        <v>6056900000</v>
      </c>
      <c r="K548">
        <v>-94.465073000000004</v>
      </c>
      <c r="L548">
        <v>-84.863815000000002</v>
      </c>
      <c r="N548" s="5">
        <f t="shared" si="91"/>
        <v>8.4022000000000006</v>
      </c>
      <c r="O548" s="5">
        <f t="shared" si="89"/>
        <v>-83.666656000000003</v>
      </c>
    </row>
    <row r="549" spans="2:16" x14ac:dyDescent="0.25">
      <c r="B549">
        <v>6334800000</v>
      </c>
      <c r="C549">
        <v>-95.117867000000004</v>
      </c>
      <c r="D549">
        <v>-87.316543999999993</v>
      </c>
      <c r="F549" s="5">
        <f t="shared" si="90"/>
        <v>8.8021999999999991</v>
      </c>
      <c r="G549" s="5">
        <f t="shared" si="88"/>
        <v>-86.687454000000002</v>
      </c>
      <c r="J549">
        <v>6334800000</v>
      </c>
      <c r="K549">
        <v>-99.567954999999998</v>
      </c>
      <c r="L549">
        <v>-89.921333000000004</v>
      </c>
      <c r="N549" s="5">
        <f t="shared" si="91"/>
        <v>8.8021999999999991</v>
      </c>
      <c r="O549" s="5">
        <f t="shared" si="89"/>
        <v>-98.117003999999994</v>
      </c>
    </row>
    <row r="550" spans="2:16" x14ac:dyDescent="0.25">
      <c r="B550">
        <v>6612700000</v>
      </c>
      <c r="C550">
        <v>-92.931190000000001</v>
      </c>
      <c r="D550">
        <v>-85.150443999999993</v>
      </c>
      <c r="F550" s="5">
        <f t="shared" si="90"/>
        <v>9.2021999999999995</v>
      </c>
      <c r="G550" s="5">
        <f t="shared" si="88"/>
        <v>-84.359061999999994</v>
      </c>
      <c r="J550">
        <v>6612700000</v>
      </c>
      <c r="K550">
        <v>-90.542236000000003</v>
      </c>
      <c r="L550">
        <v>-80.828552000000002</v>
      </c>
      <c r="N550" s="5">
        <f t="shared" si="91"/>
        <v>9.2021999999999995</v>
      </c>
      <c r="O550" s="5">
        <f t="shared" si="89"/>
        <v>-88.477599999999995</v>
      </c>
    </row>
    <row r="551" spans="2:16" x14ac:dyDescent="0.25">
      <c r="B551">
        <v>6890600000</v>
      </c>
      <c r="C551">
        <v>-81.162757999999997</v>
      </c>
      <c r="D551">
        <v>-73.409744000000003</v>
      </c>
      <c r="F551" s="5">
        <f t="shared" si="90"/>
        <v>9.6021999999999998</v>
      </c>
      <c r="G551" s="5">
        <f t="shared" si="88"/>
        <v>-77.595802000000006</v>
      </c>
      <c r="J551">
        <v>6890600000</v>
      </c>
      <c r="K551">
        <v>-97.089737</v>
      </c>
      <c r="L551">
        <v>-87.428466999999998</v>
      </c>
      <c r="N551" s="5">
        <f t="shared" si="91"/>
        <v>9.6021999999999998</v>
      </c>
      <c r="O551" s="5">
        <f t="shared" si="89"/>
        <v>-91.972793999999993</v>
      </c>
    </row>
    <row r="552" spans="2:16" x14ac:dyDescent="0.25">
      <c r="B552">
        <v>7168500000</v>
      </c>
      <c r="C552">
        <v>-84.329575000000006</v>
      </c>
      <c r="D552">
        <v>-76.469498000000002</v>
      </c>
      <c r="F552" s="5">
        <f t="shared" si="90"/>
        <v>10.0022</v>
      </c>
      <c r="G552" s="5">
        <f t="shared" si="88"/>
        <v>-78.693047000000007</v>
      </c>
      <c r="J552">
        <v>7168500000</v>
      </c>
      <c r="K552">
        <v>-98.605643999999998</v>
      </c>
      <c r="L552">
        <v>-89.073853</v>
      </c>
      <c r="N552" s="5">
        <f t="shared" si="91"/>
        <v>10.0022</v>
      </c>
      <c r="O552" s="5">
        <f t="shared" si="89"/>
        <v>-89.384215999999995</v>
      </c>
    </row>
    <row r="553" spans="2:16" x14ac:dyDescent="0.25">
      <c r="B553">
        <v>7446400000</v>
      </c>
      <c r="C553">
        <v>-83.401015999999998</v>
      </c>
      <c r="D553">
        <v>-75.495834000000002</v>
      </c>
      <c r="F553" s="5">
        <f t="shared" si="90"/>
        <v>10.402200000000001</v>
      </c>
      <c r="G553" s="5">
        <f t="shared" si="88"/>
        <v>-77.572792000000007</v>
      </c>
      <c r="J553">
        <v>7446400000</v>
      </c>
      <c r="K553">
        <v>-92.570549</v>
      </c>
      <c r="L553">
        <v>-83.010918000000004</v>
      </c>
      <c r="N553" s="5">
        <f t="shared" si="91"/>
        <v>10.402200000000001</v>
      </c>
      <c r="O553" s="5">
        <f t="shared" si="89"/>
        <v>-101.59995000000001</v>
      </c>
    </row>
    <row r="554" spans="2:16" x14ac:dyDescent="0.25">
      <c r="B554">
        <v>7724300000</v>
      </c>
      <c r="C554">
        <v>-89.967170999999993</v>
      </c>
      <c r="D554">
        <v>-82.051437000000007</v>
      </c>
      <c r="F554" s="5" t="s">
        <v>25</v>
      </c>
      <c r="J554">
        <v>7724300000</v>
      </c>
      <c r="K554">
        <v>-91.983108999999999</v>
      </c>
      <c r="L554">
        <v>-82.466201999999996</v>
      </c>
      <c r="N554" s="5" t="s">
        <v>25</v>
      </c>
    </row>
    <row r="555" spans="2:16" x14ac:dyDescent="0.25">
      <c r="B555">
        <v>8002200000</v>
      </c>
      <c r="C555">
        <v>-85.710594</v>
      </c>
      <c r="D555">
        <v>-77.528931</v>
      </c>
      <c r="J555">
        <v>8002200000</v>
      </c>
      <c r="K555">
        <v>-93.337401999999997</v>
      </c>
      <c r="L555">
        <v>-83.600632000000004</v>
      </c>
    </row>
    <row r="556" spans="2:16" x14ac:dyDescent="0.25">
      <c r="B556" t="s">
        <v>25</v>
      </c>
      <c r="J556" t="s">
        <v>25</v>
      </c>
    </row>
    <row r="557" spans="2:16" x14ac:dyDescent="0.25">
      <c r="F557" s="5" t="s">
        <v>77</v>
      </c>
      <c r="N557" s="5" t="s">
        <v>77</v>
      </c>
    </row>
    <row r="558" spans="2:16" ht="15.75" x14ac:dyDescent="0.25">
      <c r="F558" s="5" t="s">
        <v>21</v>
      </c>
      <c r="G558" s="5" t="str">
        <f t="shared" ref="G558:G577" si="92">D584</f>
        <v>5Rx5L dBc Log Mag(dB)</v>
      </c>
      <c r="H558" s="28">
        <v>5</v>
      </c>
      <c r="N558" s="5" t="s">
        <v>21</v>
      </c>
      <c r="O558" s="5" t="str">
        <f t="shared" ref="O558:O577" si="93">L584</f>
        <v>5Rx5L dBc Log Mag(dB)</v>
      </c>
      <c r="P558" s="28">
        <v>5</v>
      </c>
    </row>
    <row r="559" spans="2:16" ht="15.75" x14ac:dyDescent="0.25">
      <c r="B559" t="s">
        <v>75</v>
      </c>
      <c r="F559" s="5">
        <f t="shared" ref="F559:F577" si="94">B585/1000000000</f>
        <v>3.0110000000000001</v>
      </c>
      <c r="G559" s="5">
        <f t="shared" si="92"/>
        <v>-54.608153999999999</v>
      </c>
      <c r="H559" s="29">
        <f>ABS(AVERAGE(G559:G577)-(H558-1)*10)</f>
        <v>113.70266557894738</v>
      </c>
      <c r="J559" t="s">
        <v>75</v>
      </c>
      <c r="N559" s="5">
        <f t="shared" ref="N559:N577" si="95">J585/1000000000</f>
        <v>3.0110000000000001</v>
      </c>
      <c r="O559" s="5">
        <f t="shared" si="93"/>
        <v>-60.290225999999997</v>
      </c>
      <c r="P559" s="29">
        <f>ABS(AVERAGE(O559:O577)-(P558-1)*10)</f>
        <v>122.95207310526315</v>
      </c>
    </row>
    <row r="560" spans="2:16" x14ac:dyDescent="0.25">
      <c r="B560" t="s">
        <v>21</v>
      </c>
      <c r="C560" t="s">
        <v>163</v>
      </c>
      <c r="D560" t="s">
        <v>76</v>
      </c>
      <c r="F560" s="5">
        <f t="shared" si="94"/>
        <v>3.5093777777778001</v>
      </c>
      <c r="G560" s="5">
        <f t="shared" si="92"/>
        <v>-57.437793999999997</v>
      </c>
      <c r="J560" t="s">
        <v>21</v>
      </c>
      <c r="K560" t="s">
        <v>163</v>
      </c>
      <c r="L560" t="s">
        <v>76</v>
      </c>
      <c r="N560" s="5">
        <f t="shared" si="95"/>
        <v>3.5093777777778001</v>
      </c>
      <c r="O560" s="5">
        <f t="shared" si="93"/>
        <v>-65.876129000000006</v>
      </c>
    </row>
    <row r="561" spans="2:15" x14ac:dyDescent="0.25">
      <c r="B561">
        <v>3202200000</v>
      </c>
      <c r="C561">
        <v>-79.389481000000004</v>
      </c>
      <c r="D561">
        <v>-72.539833000000002</v>
      </c>
      <c r="F561" s="5">
        <f t="shared" si="94"/>
        <v>4.0077555555556001</v>
      </c>
      <c r="G561" s="5">
        <f t="shared" si="92"/>
        <v>-61.790210999999999</v>
      </c>
      <c r="J561">
        <v>3202200000</v>
      </c>
      <c r="K561">
        <v>-109.08908</v>
      </c>
      <c r="L561">
        <v>-101.74448</v>
      </c>
      <c r="N561" s="5">
        <f t="shared" si="95"/>
        <v>4.0077555555556001</v>
      </c>
      <c r="O561" s="5">
        <f t="shared" si="93"/>
        <v>-75.562720999999996</v>
      </c>
    </row>
    <row r="562" spans="2:15" x14ac:dyDescent="0.25">
      <c r="B562">
        <v>3602200000</v>
      </c>
      <c r="C562">
        <v>-81.385245999999995</v>
      </c>
      <c r="D562">
        <v>-74.200348000000005</v>
      </c>
      <c r="F562" s="5">
        <f t="shared" si="94"/>
        <v>4.5061333333332998</v>
      </c>
      <c r="G562" s="5">
        <f t="shared" si="92"/>
        <v>-76.931319999999999</v>
      </c>
      <c r="J562">
        <v>3602200000</v>
      </c>
      <c r="K562">
        <v>-104.28084</v>
      </c>
      <c r="L562">
        <v>-95.932013999999995</v>
      </c>
      <c r="N562" s="5">
        <f t="shared" si="95"/>
        <v>4.5061333333332998</v>
      </c>
      <c r="O562" s="5">
        <f t="shared" si="93"/>
        <v>-78.761482000000001</v>
      </c>
    </row>
    <row r="563" spans="2:15" x14ac:dyDescent="0.25">
      <c r="B563">
        <v>4002200000</v>
      </c>
      <c r="C563">
        <v>-82.669112999999996</v>
      </c>
      <c r="D563">
        <v>-75.643471000000005</v>
      </c>
      <c r="F563" s="5">
        <f t="shared" si="94"/>
        <v>5.0045111111110998</v>
      </c>
      <c r="G563" s="5">
        <f t="shared" si="92"/>
        <v>-73.905631999999997</v>
      </c>
      <c r="J563">
        <v>4002200000</v>
      </c>
      <c r="K563">
        <v>-102.72611999999999</v>
      </c>
      <c r="L563">
        <v>-94.188643999999996</v>
      </c>
      <c r="N563" s="5">
        <f t="shared" si="95"/>
        <v>5.0045111111110998</v>
      </c>
      <c r="O563" s="5">
        <f t="shared" si="93"/>
        <v>-78.447395</v>
      </c>
    </row>
    <row r="564" spans="2:15" x14ac:dyDescent="0.25">
      <c r="B564">
        <v>4402200000</v>
      </c>
      <c r="C564">
        <v>-83.135918000000004</v>
      </c>
      <c r="D564">
        <v>-76.139815999999996</v>
      </c>
      <c r="F564" s="5">
        <f t="shared" si="94"/>
        <v>5.5028888888888998</v>
      </c>
      <c r="G564" s="5">
        <f t="shared" si="92"/>
        <v>-72.703643999999997</v>
      </c>
      <c r="J564">
        <v>4402200000</v>
      </c>
      <c r="K564">
        <v>-102.68868000000001</v>
      </c>
      <c r="L564">
        <v>-94.134583000000006</v>
      </c>
      <c r="N564" s="5">
        <f t="shared" si="95"/>
        <v>5.5028888888888998</v>
      </c>
      <c r="O564" s="5">
        <f t="shared" si="93"/>
        <v>-73.610504000000006</v>
      </c>
    </row>
    <row r="565" spans="2:15" x14ac:dyDescent="0.25">
      <c r="B565">
        <v>4802200000</v>
      </c>
      <c r="C565">
        <v>-84.772278</v>
      </c>
      <c r="D565">
        <v>-77.884231999999997</v>
      </c>
      <c r="F565" s="5">
        <f t="shared" si="94"/>
        <v>6.0012666666667007</v>
      </c>
      <c r="G565" s="5">
        <f t="shared" si="92"/>
        <v>-71.489563000000004</v>
      </c>
      <c r="J565">
        <v>4802200000</v>
      </c>
      <c r="K565">
        <v>-94.148292999999995</v>
      </c>
      <c r="L565">
        <v>-85.893676999999997</v>
      </c>
      <c r="N565" s="5">
        <f t="shared" si="95"/>
        <v>6.0012666666667007</v>
      </c>
      <c r="O565" s="5">
        <f t="shared" si="93"/>
        <v>-84.607101</v>
      </c>
    </row>
    <row r="566" spans="2:15" x14ac:dyDescent="0.25">
      <c r="B566">
        <v>5202200000</v>
      </c>
      <c r="C566">
        <v>-90.053261000000006</v>
      </c>
      <c r="D566">
        <v>-83.052100999999993</v>
      </c>
      <c r="F566" s="5">
        <f t="shared" si="94"/>
        <v>6.4996444444443995</v>
      </c>
      <c r="G566" s="5">
        <f t="shared" si="92"/>
        <v>-79.697479000000001</v>
      </c>
      <c r="J566">
        <v>5202200000</v>
      </c>
      <c r="K566">
        <v>-97.286179000000004</v>
      </c>
      <c r="L566">
        <v>-89.083625999999995</v>
      </c>
      <c r="N566" s="5">
        <f t="shared" si="95"/>
        <v>6.4996444444443995</v>
      </c>
      <c r="O566" s="5">
        <f t="shared" si="93"/>
        <v>-82.939605999999998</v>
      </c>
    </row>
    <row r="567" spans="2:15" x14ac:dyDescent="0.25">
      <c r="B567">
        <v>5602200000</v>
      </c>
      <c r="C567">
        <v>-92.132614000000004</v>
      </c>
      <c r="D567">
        <v>-85.050224</v>
      </c>
      <c r="F567" s="5">
        <f t="shared" si="94"/>
        <v>6.9980222222222004</v>
      </c>
      <c r="G567" s="5">
        <f t="shared" si="92"/>
        <v>-73.204254000000006</v>
      </c>
      <c r="J567">
        <v>5602200000</v>
      </c>
      <c r="K567">
        <v>-95.438828000000001</v>
      </c>
      <c r="L567">
        <v>-87.060471000000007</v>
      </c>
      <c r="N567" s="5">
        <f t="shared" si="95"/>
        <v>6.9980222222222004</v>
      </c>
      <c r="O567" s="5">
        <f t="shared" si="93"/>
        <v>-86.162543999999997</v>
      </c>
    </row>
    <row r="568" spans="2:15" x14ac:dyDescent="0.25">
      <c r="B568">
        <v>6002200000</v>
      </c>
      <c r="C568">
        <v>-95.283783</v>
      </c>
      <c r="D568">
        <v>-88.217476000000005</v>
      </c>
      <c r="F568" s="5">
        <f t="shared" si="94"/>
        <v>7.4964000000000004</v>
      </c>
      <c r="G568" s="5">
        <f t="shared" si="92"/>
        <v>-72.526923999999994</v>
      </c>
      <c r="J568">
        <v>6002200000</v>
      </c>
      <c r="K568">
        <v>-93.605880999999997</v>
      </c>
      <c r="L568">
        <v>-85.064094999999995</v>
      </c>
      <c r="N568" s="5">
        <f t="shared" si="95"/>
        <v>7.4964000000000004</v>
      </c>
      <c r="O568" s="5">
        <f t="shared" si="93"/>
        <v>-87.134758000000005</v>
      </c>
    </row>
    <row r="569" spans="2:15" x14ac:dyDescent="0.25">
      <c r="B569">
        <v>6402200000</v>
      </c>
      <c r="C569">
        <v>-95.497139000000004</v>
      </c>
      <c r="D569">
        <v>-88.380347999999998</v>
      </c>
      <c r="F569" s="5">
        <f t="shared" si="94"/>
        <v>7.9947777777777995</v>
      </c>
      <c r="G569" s="5">
        <f t="shared" si="92"/>
        <v>-98.419464000000005</v>
      </c>
      <c r="J569">
        <v>6402200000</v>
      </c>
      <c r="K569">
        <v>-107.43427</v>
      </c>
      <c r="L569">
        <v>-98.495850000000004</v>
      </c>
      <c r="N569" s="5">
        <f t="shared" si="95"/>
        <v>7.9947777777777995</v>
      </c>
      <c r="O569" s="5">
        <f t="shared" si="93"/>
        <v>-98.371680999999995</v>
      </c>
    </row>
    <row r="570" spans="2:15" x14ac:dyDescent="0.25">
      <c r="B570">
        <v>6802200000</v>
      </c>
      <c r="C570">
        <v>-95.143012999999996</v>
      </c>
      <c r="D570">
        <v>-87.792465000000007</v>
      </c>
      <c r="F570" s="5">
        <f t="shared" si="94"/>
        <v>8.4931555555555995</v>
      </c>
      <c r="G570" s="5">
        <f t="shared" si="92"/>
        <v>-75.255889999999994</v>
      </c>
      <c r="J570">
        <v>6802200000</v>
      </c>
      <c r="K570">
        <v>-94.713172999999998</v>
      </c>
      <c r="L570">
        <v>-85.408302000000006</v>
      </c>
      <c r="N570" s="5">
        <f t="shared" si="95"/>
        <v>8.4931555555555995</v>
      </c>
      <c r="O570" s="5">
        <f t="shared" si="93"/>
        <v>-89.224449000000007</v>
      </c>
    </row>
    <row r="571" spans="2:15" x14ac:dyDescent="0.25">
      <c r="B571">
        <v>7202200000</v>
      </c>
      <c r="C571">
        <v>-96.030815000000004</v>
      </c>
      <c r="D571">
        <v>-88.579093999999998</v>
      </c>
      <c r="F571" s="5">
        <f t="shared" si="94"/>
        <v>8.9915333333332992</v>
      </c>
      <c r="G571" s="5">
        <f t="shared" si="92"/>
        <v>-77.055396999999999</v>
      </c>
      <c r="J571">
        <v>7202200000</v>
      </c>
      <c r="K571">
        <v>-102.84542</v>
      </c>
      <c r="L571">
        <v>-93.322417999999999</v>
      </c>
      <c r="N571" s="5">
        <f t="shared" si="95"/>
        <v>8.9915333333332992</v>
      </c>
      <c r="O571" s="5">
        <f t="shared" si="93"/>
        <v>-82.565201000000002</v>
      </c>
    </row>
    <row r="572" spans="2:15" x14ac:dyDescent="0.25">
      <c r="B572">
        <v>7602200000</v>
      </c>
      <c r="C572">
        <v>-92.223731999999998</v>
      </c>
      <c r="D572">
        <v>-84.773231999999993</v>
      </c>
      <c r="F572" s="5">
        <f t="shared" si="94"/>
        <v>9.4899111111111001</v>
      </c>
      <c r="G572" s="5">
        <f t="shared" si="92"/>
        <v>-72.603920000000002</v>
      </c>
      <c r="J572">
        <v>7602200000</v>
      </c>
      <c r="K572">
        <v>-100.59922</v>
      </c>
      <c r="L572">
        <v>-90.997962999999999</v>
      </c>
      <c r="N572" s="5">
        <f t="shared" si="95"/>
        <v>9.4899111111111001</v>
      </c>
      <c r="O572" s="5">
        <f t="shared" si="93"/>
        <v>-83.886925000000005</v>
      </c>
    </row>
    <row r="573" spans="2:15" x14ac:dyDescent="0.25">
      <c r="B573">
        <v>8002200000</v>
      </c>
      <c r="C573">
        <v>-98.287727000000004</v>
      </c>
      <c r="D573">
        <v>-90.486403999999993</v>
      </c>
      <c r="F573" s="5">
        <f t="shared" si="94"/>
        <v>9.988288888888901</v>
      </c>
      <c r="G573" s="5">
        <f t="shared" si="92"/>
        <v>-72.306968999999995</v>
      </c>
      <c r="J573">
        <v>8002200000</v>
      </c>
      <c r="K573">
        <v>-97.630324999999999</v>
      </c>
      <c r="L573">
        <v>-87.983704000000003</v>
      </c>
      <c r="N573" s="5">
        <f t="shared" si="95"/>
        <v>9.988288888888901</v>
      </c>
      <c r="O573" s="5">
        <f t="shared" si="93"/>
        <v>-100.73634</v>
      </c>
    </row>
    <row r="574" spans="2:15" x14ac:dyDescent="0.25">
      <c r="B574">
        <v>8402200000</v>
      </c>
      <c r="C574">
        <v>-88.811599999999999</v>
      </c>
      <c r="D574">
        <v>-81.030852999999993</v>
      </c>
      <c r="F574" s="5">
        <f t="shared" si="94"/>
        <v>10.486666666667</v>
      </c>
      <c r="G574" s="5">
        <f t="shared" si="92"/>
        <v>-72.012694999999994</v>
      </c>
      <c r="J574">
        <v>8402200000</v>
      </c>
      <c r="K574">
        <v>-93.380347999999998</v>
      </c>
      <c r="L574">
        <v>-83.666656000000003</v>
      </c>
      <c r="N574" s="5">
        <f t="shared" si="95"/>
        <v>10.486666666667</v>
      </c>
      <c r="O574" s="5">
        <f t="shared" si="93"/>
        <v>-82.242774999999995</v>
      </c>
    </row>
    <row r="575" spans="2:15" x14ac:dyDescent="0.25">
      <c r="B575">
        <v>8802200000</v>
      </c>
      <c r="C575">
        <v>-94.440467999999996</v>
      </c>
      <c r="D575">
        <v>-86.687454000000002</v>
      </c>
      <c r="F575" s="5">
        <f t="shared" si="94"/>
        <v>10.985044444444</v>
      </c>
      <c r="G575" s="5">
        <f t="shared" si="92"/>
        <v>-77.472862000000006</v>
      </c>
      <c r="J575">
        <v>8802200000</v>
      </c>
      <c r="K575">
        <v>-107.77827000000001</v>
      </c>
      <c r="L575">
        <v>-98.117003999999994</v>
      </c>
      <c r="N575" s="5">
        <f t="shared" si="95"/>
        <v>10.985044444444</v>
      </c>
      <c r="O575" s="5">
        <f t="shared" si="93"/>
        <v>-82.344925000000003</v>
      </c>
    </row>
    <row r="576" spans="2:15" x14ac:dyDescent="0.25">
      <c r="B576">
        <v>9202200000</v>
      </c>
      <c r="C576">
        <v>-92.219138999999998</v>
      </c>
      <c r="D576">
        <v>-84.359061999999994</v>
      </c>
      <c r="F576" s="5">
        <f t="shared" si="94"/>
        <v>11.483422222222</v>
      </c>
      <c r="G576" s="5">
        <f t="shared" si="92"/>
        <v>-82.864456000000004</v>
      </c>
      <c r="J576">
        <v>9202200000</v>
      </c>
      <c r="K576">
        <v>-98.009392000000005</v>
      </c>
      <c r="L576">
        <v>-88.477599999999995</v>
      </c>
      <c r="N576" s="5">
        <f t="shared" si="95"/>
        <v>11.483422222222</v>
      </c>
      <c r="O576" s="5">
        <f t="shared" si="93"/>
        <v>-78.502007000000006</v>
      </c>
    </row>
    <row r="577" spans="2:15" x14ac:dyDescent="0.25">
      <c r="B577">
        <v>9602200000</v>
      </c>
      <c r="C577">
        <v>-85.500977000000006</v>
      </c>
      <c r="D577">
        <v>-77.595802000000006</v>
      </c>
      <c r="F577" s="5">
        <f t="shared" si="94"/>
        <v>11.9818</v>
      </c>
      <c r="G577" s="5">
        <f t="shared" si="92"/>
        <v>-78.064018000000004</v>
      </c>
      <c r="J577">
        <v>9602200000</v>
      </c>
      <c r="K577">
        <v>-101.53242</v>
      </c>
      <c r="L577">
        <v>-91.972793999999993</v>
      </c>
      <c r="N577" s="5">
        <f t="shared" si="95"/>
        <v>11.9818</v>
      </c>
      <c r="O577" s="5">
        <f t="shared" si="93"/>
        <v>-104.82262</v>
      </c>
    </row>
    <row r="578" spans="2:15" x14ac:dyDescent="0.25">
      <c r="B578">
        <v>10002200000</v>
      </c>
      <c r="C578">
        <v>-86.608779999999996</v>
      </c>
      <c r="D578">
        <v>-78.693047000000007</v>
      </c>
      <c r="F578" s="5" t="s">
        <v>25</v>
      </c>
      <c r="J578">
        <v>10002200000</v>
      </c>
      <c r="K578">
        <v>-98.901131000000007</v>
      </c>
      <c r="L578">
        <v>-89.384215999999995</v>
      </c>
      <c r="N578" s="5" t="s">
        <v>25</v>
      </c>
    </row>
    <row r="579" spans="2:15" x14ac:dyDescent="0.25">
      <c r="B579">
        <v>10402200000</v>
      </c>
      <c r="C579">
        <v>-85.754456000000005</v>
      </c>
      <c r="D579">
        <v>-77.572792000000007</v>
      </c>
      <c r="J579">
        <v>10402200000</v>
      </c>
      <c r="K579">
        <v>-111.33671</v>
      </c>
      <c r="L579">
        <v>-101.59995000000001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77</v>
      </c>
      <c r="J583" t="s">
        <v>77</v>
      </c>
    </row>
    <row r="584" spans="2:15" x14ac:dyDescent="0.25">
      <c r="B584" t="s">
        <v>21</v>
      </c>
      <c r="C584" t="s">
        <v>164</v>
      </c>
      <c r="D584" t="s">
        <v>78</v>
      </c>
      <c r="J584" t="s">
        <v>21</v>
      </c>
      <c r="K584" t="s">
        <v>164</v>
      </c>
      <c r="L584" t="s">
        <v>78</v>
      </c>
    </row>
    <row r="585" spans="2:15" x14ac:dyDescent="0.25">
      <c r="B585">
        <v>3011000000</v>
      </c>
      <c r="C585">
        <v>-61.457805999999998</v>
      </c>
      <c r="D585">
        <v>-54.608153999999999</v>
      </c>
      <c r="J585">
        <v>3011000000</v>
      </c>
      <c r="K585">
        <v>-67.634818999999993</v>
      </c>
      <c r="L585">
        <v>-60.290225999999997</v>
      </c>
    </row>
    <row r="586" spans="2:15" x14ac:dyDescent="0.25">
      <c r="B586">
        <v>3509377777.7778001</v>
      </c>
      <c r="C586">
        <v>-64.622696000000005</v>
      </c>
      <c r="D586">
        <v>-57.437793999999997</v>
      </c>
      <c r="J586">
        <v>3509377777.7778001</v>
      </c>
      <c r="K586">
        <v>-74.224945000000005</v>
      </c>
      <c r="L586">
        <v>-65.876129000000006</v>
      </c>
    </row>
    <row r="587" spans="2:15" x14ac:dyDescent="0.25">
      <c r="B587">
        <v>4007755555.5556002</v>
      </c>
      <c r="C587">
        <v>-68.815849</v>
      </c>
      <c r="D587">
        <v>-61.790210999999999</v>
      </c>
      <c r="J587">
        <v>4007755555.5556002</v>
      </c>
      <c r="K587">
        <v>-84.100196999999994</v>
      </c>
      <c r="L587">
        <v>-75.562720999999996</v>
      </c>
    </row>
    <row r="588" spans="2:15" x14ac:dyDescent="0.25">
      <c r="B588">
        <v>4506133333.3332996</v>
      </c>
      <c r="C588">
        <v>-83.927413999999999</v>
      </c>
      <c r="D588">
        <v>-76.931319999999999</v>
      </c>
      <c r="J588">
        <v>4506133333.3332996</v>
      </c>
      <c r="K588">
        <v>-87.315574999999995</v>
      </c>
      <c r="L588">
        <v>-78.761482000000001</v>
      </c>
    </row>
    <row r="589" spans="2:15" x14ac:dyDescent="0.25">
      <c r="B589">
        <v>5004511111.1111002</v>
      </c>
      <c r="C589">
        <v>-80.793685999999994</v>
      </c>
      <c r="D589">
        <v>-73.905631999999997</v>
      </c>
      <c r="J589">
        <v>5004511111.1111002</v>
      </c>
      <c r="K589">
        <v>-86.702010999999999</v>
      </c>
      <c r="L589">
        <v>-78.447395</v>
      </c>
    </row>
    <row r="590" spans="2:15" x14ac:dyDescent="0.25">
      <c r="B590">
        <v>5502888888.8888998</v>
      </c>
      <c r="C590">
        <v>-79.704802999999998</v>
      </c>
      <c r="D590">
        <v>-72.703643999999997</v>
      </c>
      <c r="J590">
        <v>5502888888.8888998</v>
      </c>
      <c r="K590">
        <v>-81.813057000000001</v>
      </c>
      <c r="L590">
        <v>-73.610504000000006</v>
      </c>
    </row>
    <row r="591" spans="2:15" x14ac:dyDescent="0.25">
      <c r="B591">
        <v>6001266666.6667004</v>
      </c>
      <c r="C591">
        <v>-78.571944999999999</v>
      </c>
      <c r="D591">
        <v>-71.489563000000004</v>
      </c>
      <c r="J591">
        <v>6001266666.6667004</v>
      </c>
      <c r="K591">
        <v>-92.985457999999994</v>
      </c>
      <c r="L591">
        <v>-84.607101</v>
      </c>
    </row>
    <row r="592" spans="2:15" x14ac:dyDescent="0.25">
      <c r="B592">
        <v>6499644444.4443998</v>
      </c>
      <c r="C592">
        <v>-86.763785999999996</v>
      </c>
      <c r="D592">
        <v>-79.697479000000001</v>
      </c>
      <c r="J592">
        <v>6499644444.4443998</v>
      </c>
      <c r="K592">
        <v>-91.481384000000006</v>
      </c>
      <c r="L592">
        <v>-82.939605999999998</v>
      </c>
    </row>
    <row r="593" spans="2:12" x14ac:dyDescent="0.25">
      <c r="B593">
        <v>6998022222.2222004</v>
      </c>
      <c r="C593">
        <v>-80.321037000000004</v>
      </c>
      <c r="D593">
        <v>-73.204254000000006</v>
      </c>
      <c r="J593">
        <v>6998022222.2222004</v>
      </c>
      <c r="K593">
        <v>-95.100966999999997</v>
      </c>
      <c r="L593">
        <v>-86.162543999999997</v>
      </c>
    </row>
    <row r="594" spans="2:12" x14ac:dyDescent="0.25">
      <c r="B594">
        <v>7496400000</v>
      </c>
      <c r="C594">
        <v>-79.877464000000003</v>
      </c>
      <c r="D594">
        <v>-72.526923999999994</v>
      </c>
      <c r="J594">
        <v>7496400000</v>
      </c>
      <c r="K594">
        <v>-96.439628999999996</v>
      </c>
      <c r="L594">
        <v>-87.134758000000005</v>
      </c>
    </row>
    <row r="595" spans="2:12" x14ac:dyDescent="0.25">
      <c r="B595">
        <v>7994777777.7777996</v>
      </c>
      <c r="C595">
        <v>-105.87119</v>
      </c>
      <c r="D595">
        <v>-98.419464000000005</v>
      </c>
      <c r="J595">
        <v>7994777777.7777996</v>
      </c>
      <c r="K595">
        <v>-107.89469</v>
      </c>
      <c r="L595">
        <v>-98.371680999999995</v>
      </c>
    </row>
    <row r="596" spans="2:12" x14ac:dyDescent="0.25">
      <c r="B596">
        <v>8493155555.5556002</v>
      </c>
      <c r="C596">
        <v>-82.706383000000002</v>
      </c>
      <c r="D596">
        <v>-75.255889999999994</v>
      </c>
      <c r="J596">
        <v>8493155555.5556002</v>
      </c>
      <c r="K596">
        <v>-98.825714000000005</v>
      </c>
      <c r="L596">
        <v>-89.224449000000007</v>
      </c>
    </row>
    <row r="597" spans="2:12" x14ac:dyDescent="0.25">
      <c r="B597">
        <v>8991533333.3332996</v>
      </c>
      <c r="C597">
        <v>-84.856719999999996</v>
      </c>
      <c r="D597">
        <v>-77.055396999999999</v>
      </c>
      <c r="J597">
        <v>8991533333.3332996</v>
      </c>
      <c r="K597">
        <v>-92.211822999999995</v>
      </c>
      <c r="L597">
        <v>-82.565201000000002</v>
      </c>
    </row>
    <row r="598" spans="2:12" x14ac:dyDescent="0.25">
      <c r="B598">
        <v>9489911111.1110992</v>
      </c>
      <c r="C598">
        <v>-80.384665999999996</v>
      </c>
      <c r="D598">
        <v>-72.603920000000002</v>
      </c>
      <c r="J598">
        <v>9489911111.1110992</v>
      </c>
      <c r="K598">
        <v>-93.600616000000002</v>
      </c>
      <c r="L598">
        <v>-83.886925000000005</v>
      </c>
    </row>
    <row r="599" spans="2:12" x14ac:dyDescent="0.25">
      <c r="B599">
        <v>9988288888.8889008</v>
      </c>
      <c r="C599">
        <v>-80.059982000000005</v>
      </c>
      <c r="D599">
        <v>-72.306968999999995</v>
      </c>
      <c r="J599">
        <v>9988288888.8889008</v>
      </c>
      <c r="K599">
        <v>-110.39761</v>
      </c>
      <c r="L599">
        <v>-100.73634</v>
      </c>
    </row>
    <row r="600" spans="2:12" x14ac:dyDescent="0.25">
      <c r="B600">
        <v>10486666666.667</v>
      </c>
      <c r="C600">
        <v>-79.872771999999998</v>
      </c>
      <c r="D600">
        <v>-72.012694999999994</v>
      </c>
      <c r="J600">
        <v>10486666666.667</v>
      </c>
      <c r="K600">
        <v>-91.774558999999996</v>
      </c>
      <c r="L600">
        <v>-82.242774999999995</v>
      </c>
    </row>
    <row r="601" spans="2:12" x14ac:dyDescent="0.25">
      <c r="B601">
        <v>10985044444.444</v>
      </c>
      <c r="C601">
        <v>-85.378044000000003</v>
      </c>
      <c r="D601">
        <v>-77.472862000000006</v>
      </c>
      <c r="J601">
        <v>10985044444.444</v>
      </c>
      <c r="K601">
        <v>-91.904549000000003</v>
      </c>
      <c r="L601">
        <v>-82.344925000000003</v>
      </c>
    </row>
    <row r="602" spans="2:12" x14ac:dyDescent="0.25">
      <c r="B602">
        <v>11483422222.222</v>
      </c>
      <c r="C602">
        <v>-90.780190000000005</v>
      </c>
      <c r="D602">
        <v>-82.864456000000004</v>
      </c>
      <c r="J602">
        <v>11483422222.222</v>
      </c>
      <c r="K602">
        <v>-88.018921000000006</v>
      </c>
      <c r="L602">
        <v>-78.502007000000006</v>
      </c>
    </row>
    <row r="603" spans="2:12" x14ac:dyDescent="0.25">
      <c r="B603">
        <v>11981800000</v>
      </c>
      <c r="C603">
        <v>-86.245682000000002</v>
      </c>
      <c r="D603">
        <v>-78.064018000000004</v>
      </c>
      <c r="J603">
        <v>11981800000</v>
      </c>
      <c r="K603">
        <v>-114.55938999999999</v>
      </c>
      <c r="L603">
        <v>-104.82262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33" customWidth="1"/>
    <col min="5" max="5" width="2.7109375" style="8" customWidth="1"/>
    <col min="6" max="6" width="12.85546875" style="5" bestFit="1" customWidth="1"/>
    <col min="7" max="7" width="18.5703125" style="11" bestFit="1" customWidth="1"/>
    <col min="8" max="8" width="20.5703125" style="11" bestFit="1" customWidth="1"/>
    <col min="9" max="9" width="13.7109375" style="33" customWidth="1"/>
    <col min="13" max="13" width="2.7109375" style="8" customWidth="1"/>
    <col min="14" max="14" width="12.85546875" style="5" bestFit="1" customWidth="1"/>
    <col min="15" max="15" width="18.5703125" style="11" bestFit="1" customWidth="1"/>
    <col min="16" max="16" width="20.5703125" style="11" bestFit="1" customWidth="1"/>
    <col min="17" max="17" width="2.7109375" style="8" customWidth="1"/>
  </cols>
  <sheetData>
    <row r="1" spans="1:17" x14ac:dyDescent="0.25">
      <c r="A1" s="42" t="s">
        <v>123</v>
      </c>
      <c r="B1" t="s">
        <v>103</v>
      </c>
      <c r="F1" s="5" t="s">
        <v>2</v>
      </c>
      <c r="G1" s="12" t="s">
        <v>125</v>
      </c>
      <c r="H1" s="37" t="str">
        <f>D112</f>
        <v>2Ix1L dBc Log Mag(dB)</v>
      </c>
      <c r="I1" s="42" t="s">
        <v>118</v>
      </c>
      <c r="J1" t="s">
        <v>103</v>
      </c>
      <c r="N1" s="5" t="s">
        <v>2</v>
      </c>
      <c r="O1" s="12" t="s">
        <v>125</v>
      </c>
      <c r="P1" s="37" t="str">
        <f>L112</f>
        <v>2Ix1L dBc Log Mag(dB)</v>
      </c>
    </row>
    <row r="2" spans="1:17" x14ac:dyDescent="0.25">
      <c r="B2" t="s">
        <v>104</v>
      </c>
      <c r="C2" t="s">
        <v>105</v>
      </c>
      <c r="D2" t="s">
        <v>106</v>
      </c>
      <c r="G2" s="16"/>
      <c r="H2" s="10"/>
      <c r="J2" t="s">
        <v>104</v>
      </c>
      <c r="K2" t="s">
        <v>105</v>
      </c>
      <c r="L2" t="s">
        <v>106</v>
      </c>
      <c r="O2" s="16"/>
      <c r="P2" s="10"/>
    </row>
    <row r="3" spans="1:17" s="14" customFormat="1" x14ac:dyDescent="0.25">
      <c r="A3" s="33"/>
      <c r="B3" t="s">
        <v>241</v>
      </c>
      <c r="C3"/>
      <c r="D3"/>
      <c r="E3" s="13"/>
      <c r="F3" s="12" t="s">
        <v>12</v>
      </c>
      <c r="G3" s="12">
        <f>ABS(AVERAGE(G5:G103))</f>
        <v>75.466589646464641</v>
      </c>
      <c r="H3" s="12" t="s">
        <v>124</v>
      </c>
      <c r="I3" s="33"/>
      <c r="J3" t="s">
        <v>241</v>
      </c>
      <c r="K3"/>
      <c r="L3"/>
      <c r="M3" s="13"/>
      <c r="N3" s="12" t="s">
        <v>12</v>
      </c>
      <c r="O3" s="12">
        <f>ABS(AVERAGE(O5:O103))</f>
        <v>74.879666989898979</v>
      </c>
      <c r="P3" s="12" t="s">
        <v>124</v>
      </c>
      <c r="Q3" s="13"/>
    </row>
    <row r="4" spans="1:17" x14ac:dyDescent="0.25">
      <c r="B4" t="s">
        <v>256</v>
      </c>
      <c r="C4" t="s">
        <v>257</v>
      </c>
      <c r="D4" t="s">
        <v>264</v>
      </c>
      <c r="G4" s="10"/>
      <c r="H4" s="10"/>
      <c r="J4" t="s">
        <v>256</v>
      </c>
      <c r="K4" t="s">
        <v>257</v>
      </c>
      <c r="L4" t="s">
        <v>265</v>
      </c>
      <c r="O4" s="10"/>
      <c r="P4" s="10"/>
    </row>
    <row r="5" spans="1:17" x14ac:dyDescent="0.25">
      <c r="B5" t="s">
        <v>107</v>
      </c>
      <c r="F5" s="5">
        <f t="shared" ref="F5:F36" si="0">B113/1000000000</f>
        <v>3</v>
      </c>
      <c r="G5" s="10">
        <f>H5-5</f>
        <v>-77.374092000000005</v>
      </c>
      <c r="H5" s="5">
        <f t="shared" ref="H5:H36" si="1">D113</f>
        <v>-72.374092000000005</v>
      </c>
      <c r="J5" t="s">
        <v>107</v>
      </c>
      <c r="N5" s="5">
        <f t="shared" ref="N5:N36" si="2">J113/1000000000</f>
        <v>3</v>
      </c>
      <c r="O5" s="10">
        <f t="shared" ref="O5:O68" si="3">P5-5</f>
        <v>-71.009963999999997</v>
      </c>
      <c r="P5" s="5">
        <f t="shared" ref="P5:P36" si="4">L113</f>
        <v>-66.009963999999997</v>
      </c>
    </row>
    <row r="6" spans="1:17" x14ac:dyDescent="0.25">
      <c r="F6" s="5">
        <f t="shared" si="0"/>
        <v>3.0918367346939002</v>
      </c>
      <c r="G6" s="10">
        <f t="shared" ref="G6:G69" si="5">H6-5</f>
        <v>-79.260681000000005</v>
      </c>
      <c r="H6" s="5">
        <f t="shared" si="1"/>
        <v>-74.260681000000005</v>
      </c>
      <c r="N6" s="5">
        <f t="shared" si="2"/>
        <v>3.0918367346939002</v>
      </c>
      <c r="O6" s="10">
        <f t="shared" si="3"/>
        <v>-73.611121999999995</v>
      </c>
      <c r="P6" s="5">
        <f t="shared" si="4"/>
        <v>-68.611121999999995</v>
      </c>
    </row>
    <row r="7" spans="1:17" x14ac:dyDescent="0.25">
      <c r="B7" t="s">
        <v>108</v>
      </c>
      <c r="F7" s="5">
        <f t="shared" si="0"/>
        <v>3.1836734693878004</v>
      </c>
      <c r="G7" s="10">
        <f t="shared" si="5"/>
        <v>-82.069061000000005</v>
      </c>
      <c r="H7" s="5">
        <f t="shared" si="1"/>
        <v>-77.069061000000005</v>
      </c>
      <c r="J7" t="s">
        <v>108</v>
      </c>
      <c r="N7" s="5">
        <f t="shared" si="2"/>
        <v>3.1836734693878004</v>
      </c>
      <c r="O7" s="10">
        <f t="shared" si="3"/>
        <v>-74.621758</v>
      </c>
      <c r="P7" s="5">
        <f t="shared" si="4"/>
        <v>-69.621758</v>
      </c>
    </row>
    <row r="8" spans="1:17" x14ac:dyDescent="0.25">
      <c r="B8" t="s">
        <v>21</v>
      </c>
      <c r="C8" t="s">
        <v>129</v>
      </c>
      <c r="F8" s="5">
        <f t="shared" si="0"/>
        <v>3.2755102040816002</v>
      </c>
      <c r="G8" s="10">
        <f t="shared" si="5"/>
        <v>-82.258865</v>
      </c>
      <c r="H8" s="5">
        <f t="shared" si="1"/>
        <v>-77.258865</v>
      </c>
      <c r="J8" t="s">
        <v>21</v>
      </c>
      <c r="K8" t="s">
        <v>129</v>
      </c>
      <c r="N8" s="5">
        <f t="shared" si="2"/>
        <v>3.2755102040816002</v>
      </c>
      <c r="O8" s="10">
        <f t="shared" si="3"/>
        <v>-74.198677000000004</v>
      </c>
      <c r="P8" s="5">
        <f t="shared" si="4"/>
        <v>-69.198677000000004</v>
      </c>
    </row>
    <row r="9" spans="1:17" x14ac:dyDescent="0.25">
      <c r="B9">
        <v>3000000000</v>
      </c>
      <c r="C9">
        <v>-5.6960253999999999</v>
      </c>
      <c r="F9" s="5">
        <f t="shared" si="0"/>
        <v>3.3673469387755</v>
      </c>
      <c r="G9" s="10">
        <f t="shared" si="5"/>
        <v>-83.801406999999998</v>
      </c>
      <c r="H9" s="5">
        <f t="shared" si="1"/>
        <v>-78.801406999999998</v>
      </c>
      <c r="J9">
        <v>3000000000</v>
      </c>
      <c r="K9">
        <v>-6.5027737999999999</v>
      </c>
      <c r="N9" s="5">
        <f t="shared" si="2"/>
        <v>3.3673469387755</v>
      </c>
      <c r="O9" s="10">
        <f t="shared" si="3"/>
        <v>-73.383590999999996</v>
      </c>
      <c r="P9" s="5">
        <f t="shared" si="4"/>
        <v>-68.383590999999996</v>
      </c>
    </row>
    <row r="10" spans="1:17" x14ac:dyDescent="0.25">
      <c r="B10">
        <v>3091836734.6939001</v>
      </c>
      <c r="C10">
        <v>-5.5506501000000004</v>
      </c>
      <c r="F10" s="5">
        <f t="shared" si="0"/>
        <v>3.4591836734694001</v>
      </c>
      <c r="G10" s="10">
        <f t="shared" si="5"/>
        <v>-80.56353</v>
      </c>
      <c r="H10" s="5">
        <f t="shared" si="1"/>
        <v>-75.56353</v>
      </c>
      <c r="J10">
        <v>3091836734.6939001</v>
      </c>
      <c r="K10">
        <v>-6.2874378999999996</v>
      </c>
      <c r="N10" s="5">
        <f t="shared" si="2"/>
        <v>3.4591836734694001</v>
      </c>
      <c r="O10" s="10">
        <f t="shared" si="3"/>
        <v>-75.877823000000006</v>
      </c>
      <c r="P10" s="5">
        <f t="shared" si="4"/>
        <v>-70.877823000000006</v>
      </c>
    </row>
    <row r="11" spans="1:17" x14ac:dyDescent="0.25">
      <c r="B11">
        <v>3183673469.3878002</v>
      </c>
      <c r="C11">
        <v>-5.6384024999999998</v>
      </c>
      <c r="F11" s="5">
        <f t="shared" si="0"/>
        <v>3.5510204081632999</v>
      </c>
      <c r="G11" s="10">
        <f t="shared" si="5"/>
        <v>-80.269706999999997</v>
      </c>
      <c r="H11" s="5">
        <f t="shared" si="1"/>
        <v>-75.269706999999997</v>
      </c>
      <c r="J11">
        <v>3183673469.3878002</v>
      </c>
      <c r="K11">
        <v>-6.4354376999999996</v>
      </c>
      <c r="N11" s="5">
        <f t="shared" si="2"/>
        <v>3.5510204081632999</v>
      </c>
      <c r="O11" s="10">
        <f t="shared" si="3"/>
        <v>-86.739531999999997</v>
      </c>
      <c r="P11" s="5">
        <f t="shared" si="4"/>
        <v>-81.739531999999997</v>
      </c>
    </row>
    <row r="12" spans="1:17" x14ac:dyDescent="0.25">
      <c r="B12">
        <v>3275510204.0816002</v>
      </c>
      <c r="C12">
        <v>-5.7218413000000004</v>
      </c>
      <c r="F12" s="5">
        <f t="shared" si="0"/>
        <v>3.6428571428571002</v>
      </c>
      <c r="G12" s="10">
        <f t="shared" si="5"/>
        <v>-78.011550999999997</v>
      </c>
      <c r="H12" s="5">
        <f t="shared" si="1"/>
        <v>-73.011550999999997</v>
      </c>
      <c r="J12">
        <v>3275510204.0816002</v>
      </c>
      <c r="K12">
        <v>-6.8213486999999997</v>
      </c>
      <c r="N12" s="5">
        <f t="shared" si="2"/>
        <v>3.6428571428571002</v>
      </c>
      <c r="O12" s="10">
        <f t="shared" si="3"/>
        <v>-93.993072999999995</v>
      </c>
      <c r="P12" s="5">
        <f t="shared" si="4"/>
        <v>-88.993072999999995</v>
      </c>
    </row>
    <row r="13" spans="1:17" x14ac:dyDescent="0.25">
      <c r="B13">
        <v>3367346938.7754998</v>
      </c>
      <c r="C13">
        <v>-6.0407542999999997</v>
      </c>
      <c r="F13" s="5">
        <f t="shared" si="0"/>
        <v>3.7346938775509999</v>
      </c>
      <c r="G13" s="10">
        <f t="shared" si="5"/>
        <v>-80.584739999999996</v>
      </c>
      <c r="H13" s="5">
        <f t="shared" si="1"/>
        <v>-75.584739999999996</v>
      </c>
      <c r="J13">
        <v>3367346938.7754998</v>
      </c>
      <c r="K13">
        <v>-7.231071</v>
      </c>
      <c r="N13" s="5">
        <f t="shared" si="2"/>
        <v>3.7346938775509999</v>
      </c>
      <c r="O13" s="10">
        <f t="shared" si="3"/>
        <v>-96.264076000000003</v>
      </c>
      <c r="P13" s="5">
        <f t="shared" si="4"/>
        <v>-91.264076000000003</v>
      </c>
    </row>
    <row r="14" spans="1:17" x14ac:dyDescent="0.25">
      <c r="B14">
        <v>3459183673.4693999</v>
      </c>
      <c r="C14">
        <v>-6.2884846000000003</v>
      </c>
      <c r="F14" s="5">
        <f t="shared" si="0"/>
        <v>3.8265306122449001</v>
      </c>
      <c r="G14" s="10">
        <f t="shared" si="5"/>
        <v>-82.773193000000006</v>
      </c>
      <c r="H14" s="5">
        <f t="shared" si="1"/>
        <v>-77.773193000000006</v>
      </c>
      <c r="J14">
        <v>3459183673.4693999</v>
      </c>
      <c r="K14">
        <v>-7.6522202000000004</v>
      </c>
      <c r="N14" s="5">
        <f t="shared" si="2"/>
        <v>3.8265306122449001</v>
      </c>
      <c r="O14" s="10">
        <f t="shared" si="3"/>
        <v>-91.696715999999995</v>
      </c>
      <c r="P14" s="5">
        <f t="shared" si="4"/>
        <v>-86.696715999999995</v>
      </c>
    </row>
    <row r="15" spans="1:17" x14ac:dyDescent="0.25">
      <c r="B15">
        <v>3551020408.1633</v>
      </c>
      <c r="C15">
        <v>-6.2821487999999999</v>
      </c>
      <c r="F15" s="5">
        <f t="shared" si="0"/>
        <v>3.9183673469387998</v>
      </c>
      <c r="G15" s="10">
        <f t="shared" si="5"/>
        <v>-81.891150999999994</v>
      </c>
      <c r="H15" s="5">
        <f t="shared" si="1"/>
        <v>-76.891150999999994</v>
      </c>
      <c r="J15">
        <v>3551020408.1633</v>
      </c>
      <c r="K15">
        <v>-7.7243171000000004</v>
      </c>
      <c r="N15" s="5">
        <f t="shared" si="2"/>
        <v>3.9183673469387998</v>
      </c>
      <c r="O15" s="10">
        <f t="shared" si="3"/>
        <v>-85.360252000000003</v>
      </c>
      <c r="P15" s="5">
        <f t="shared" si="4"/>
        <v>-80.360252000000003</v>
      </c>
    </row>
    <row r="16" spans="1:17" x14ac:dyDescent="0.25">
      <c r="B16">
        <v>3642857142.8571</v>
      </c>
      <c r="C16">
        <v>-6.3564014000000002</v>
      </c>
      <c r="F16" s="5">
        <f t="shared" si="0"/>
        <v>4.0102040816326996</v>
      </c>
      <c r="G16" s="10">
        <f t="shared" si="5"/>
        <v>-80.501991000000004</v>
      </c>
      <c r="H16" s="5">
        <f t="shared" si="1"/>
        <v>-75.501991000000004</v>
      </c>
      <c r="J16">
        <v>3642857142.8571</v>
      </c>
      <c r="K16">
        <v>-7.8422337000000004</v>
      </c>
      <c r="N16" s="5">
        <f t="shared" si="2"/>
        <v>4.0102040816326996</v>
      </c>
      <c r="O16" s="10">
        <f t="shared" si="3"/>
        <v>-82.490379000000004</v>
      </c>
      <c r="P16" s="5">
        <f t="shared" si="4"/>
        <v>-77.490379000000004</v>
      </c>
    </row>
    <row r="17" spans="2:16" x14ac:dyDescent="0.25">
      <c r="B17">
        <v>3734693877.5510001</v>
      </c>
      <c r="C17">
        <v>-6.4776911999999998</v>
      </c>
      <c r="F17" s="5">
        <f t="shared" si="0"/>
        <v>4.1020408163265003</v>
      </c>
      <c r="G17" s="10">
        <f t="shared" si="5"/>
        <v>-81.120659000000003</v>
      </c>
      <c r="H17" s="5">
        <f t="shared" si="1"/>
        <v>-76.120659000000003</v>
      </c>
      <c r="J17">
        <v>3734693877.5510001</v>
      </c>
      <c r="K17">
        <v>-7.9847020999999998</v>
      </c>
      <c r="N17" s="5">
        <f t="shared" si="2"/>
        <v>4.1020408163265003</v>
      </c>
      <c r="O17" s="10">
        <f t="shared" si="3"/>
        <v>-77.667891999999995</v>
      </c>
      <c r="P17" s="5">
        <f t="shared" si="4"/>
        <v>-72.667891999999995</v>
      </c>
    </row>
    <row r="18" spans="2:16" x14ac:dyDescent="0.25">
      <c r="B18">
        <v>3826530612.2449002</v>
      </c>
      <c r="C18">
        <v>-6.5390405999999999</v>
      </c>
      <c r="F18" s="5">
        <f t="shared" si="0"/>
        <v>4.1938775510203996</v>
      </c>
      <c r="G18" s="10">
        <f t="shared" si="5"/>
        <v>-82.665024000000003</v>
      </c>
      <c r="H18" s="5">
        <f t="shared" si="1"/>
        <v>-77.665024000000003</v>
      </c>
      <c r="J18">
        <v>3826530612.2449002</v>
      </c>
      <c r="K18">
        <v>-7.9346538000000004</v>
      </c>
      <c r="N18" s="5">
        <f t="shared" si="2"/>
        <v>4.1938775510203996</v>
      </c>
      <c r="O18" s="10">
        <f t="shared" si="3"/>
        <v>-77.855109999999996</v>
      </c>
      <c r="P18" s="5">
        <f t="shared" si="4"/>
        <v>-72.855109999999996</v>
      </c>
    </row>
    <row r="19" spans="2:16" x14ac:dyDescent="0.25">
      <c r="B19">
        <v>3918367346.9387999</v>
      </c>
      <c r="C19">
        <v>-6.5082684000000004</v>
      </c>
      <c r="F19" s="5">
        <f t="shared" si="0"/>
        <v>4.2857142857142998</v>
      </c>
      <c r="G19" s="10">
        <f t="shared" si="5"/>
        <v>-84.891396</v>
      </c>
      <c r="H19" s="5">
        <f t="shared" si="1"/>
        <v>-79.891396</v>
      </c>
      <c r="J19">
        <v>3918367346.9387999</v>
      </c>
      <c r="K19">
        <v>-7.9872942</v>
      </c>
      <c r="N19" s="5">
        <f t="shared" si="2"/>
        <v>4.2857142857142998</v>
      </c>
      <c r="O19" s="10">
        <f t="shared" si="3"/>
        <v>-81.867783000000003</v>
      </c>
      <c r="P19" s="5">
        <f t="shared" si="4"/>
        <v>-76.867783000000003</v>
      </c>
    </row>
    <row r="20" spans="2:16" x14ac:dyDescent="0.25">
      <c r="B20">
        <v>4010204081.6327</v>
      </c>
      <c r="C20">
        <v>-6.5297174</v>
      </c>
      <c r="F20" s="5">
        <f t="shared" si="0"/>
        <v>4.3775510204082</v>
      </c>
      <c r="G20" s="10">
        <f t="shared" si="5"/>
        <v>-91.711212000000003</v>
      </c>
      <c r="H20" s="5">
        <f t="shared" si="1"/>
        <v>-86.711212000000003</v>
      </c>
      <c r="J20">
        <v>4010204081.6327</v>
      </c>
      <c r="K20">
        <v>-8.0703753999999996</v>
      </c>
      <c r="N20" s="5">
        <f t="shared" si="2"/>
        <v>4.3775510204082</v>
      </c>
      <c r="O20" s="10">
        <f t="shared" si="3"/>
        <v>-87.314376999999993</v>
      </c>
      <c r="P20" s="5">
        <f t="shared" si="4"/>
        <v>-82.314376999999993</v>
      </c>
    </row>
    <row r="21" spans="2:16" x14ac:dyDescent="0.25">
      <c r="B21">
        <v>4102040816.3264999</v>
      </c>
      <c r="C21">
        <v>-6.6370405999999997</v>
      </c>
      <c r="F21" s="5">
        <f t="shared" si="0"/>
        <v>4.4693877551019998</v>
      </c>
      <c r="G21" s="10">
        <f t="shared" si="5"/>
        <v>-91.511764999999997</v>
      </c>
      <c r="H21" s="5">
        <f t="shared" si="1"/>
        <v>-86.511764999999997</v>
      </c>
      <c r="J21">
        <v>4102040816.3264999</v>
      </c>
      <c r="K21">
        <v>-8.0640000999999994</v>
      </c>
      <c r="N21" s="5">
        <f t="shared" si="2"/>
        <v>4.4693877551019998</v>
      </c>
      <c r="O21" s="10">
        <f t="shared" si="3"/>
        <v>-88.506202999999999</v>
      </c>
      <c r="P21" s="5">
        <f t="shared" si="4"/>
        <v>-83.506202999999999</v>
      </c>
    </row>
    <row r="22" spans="2:16" x14ac:dyDescent="0.25">
      <c r="B22">
        <v>4193877551.0204</v>
      </c>
      <c r="C22">
        <v>-6.6127200000000004</v>
      </c>
      <c r="F22" s="5">
        <f t="shared" si="0"/>
        <v>4.5612244897959</v>
      </c>
      <c r="G22" s="10">
        <f t="shared" si="5"/>
        <v>-90.566756999999996</v>
      </c>
      <c r="H22" s="5">
        <f t="shared" si="1"/>
        <v>-85.566756999999996</v>
      </c>
      <c r="J22">
        <v>4193877551.0204</v>
      </c>
      <c r="K22">
        <v>-8.1498623000000006</v>
      </c>
      <c r="N22" s="5">
        <f t="shared" si="2"/>
        <v>4.5612244897959</v>
      </c>
      <c r="O22" s="10">
        <f t="shared" si="3"/>
        <v>-86.475380000000001</v>
      </c>
      <c r="P22" s="5">
        <f t="shared" si="4"/>
        <v>-81.475380000000001</v>
      </c>
    </row>
    <row r="23" spans="2:16" x14ac:dyDescent="0.25">
      <c r="B23">
        <v>4285714285.7143002</v>
      </c>
      <c r="C23">
        <v>-6.5665288000000004</v>
      </c>
      <c r="F23" s="5">
        <f t="shared" si="0"/>
        <v>4.6530612244898002</v>
      </c>
      <c r="G23" s="10">
        <f t="shared" si="5"/>
        <v>-85.043082999999996</v>
      </c>
      <c r="H23" s="5">
        <f t="shared" si="1"/>
        <v>-80.043082999999996</v>
      </c>
      <c r="J23">
        <v>4285714285.7143002</v>
      </c>
      <c r="K23">
        <v>-8.1022090999999996</v>
      </c>
      <c r="N23" s="5">
        <f t="shared" si="2"/>
        <v>4.6530612244898002</v>
      </c>
      <c r="O23" s="10">
        <f t="shared" si="3"/>
        <v>-85.185119999999998</v>
      </c>
      <c r="P23" s="5">
        <f t="shared" si="4"/>
        <v>-80.185119999999998</v>
      </c>
    </row>
    <row r="24" spans="2:16" x14ac:dyDescent="0.25">
      <c r="B24">
        <v>4377551020.4082003</v>
      </c>
      <c r="C24">
        <v>-6.5619683000000002</v>
      </c>
      <c r="F24" s="5">
        <f t="shared" si="0"/>
        <v>4.7448979591836995</v>
      </c>
      <c r="G24" s="10">
        <f t="shared" si="5"/>
        <v>-84.934143000000006</v>
      </c>
      <c r="H24" s="5">
        <f t="shared" si="1"/>
        <v>-79.934143000000006</v>
      </c>
      <c r="J24">
        <v>4377551020.4082003</v>
      </c>
      <c r="K24">
        <v>-8.1089076999999996</v>
      </c>
      <c r="N24" s="5">
        <f t="shared" si="2"/>
        <v>4.7448979591836995</v>
      </c>
      <c r="O24" s="10">
        <f t="shared" si="3"/>
        <v>-84.533524</v>
      </c>
      <c r="P24" s="5">
        <f t="shared" si="4"/>
        <v>-79.533524</v>
      </c>
    </row>
    <row r="25" spans="2:16" x14ac:dyDescent="0.25">
      <c r="B25">
        <v>4469387755.1020002</v>
      </c>
      <c r="C25">
        <v>-6.5162887999999999</v>
      </c>
      <c r="F25" s="5">
        <f t="shared" si="0"/>
        <v>4.8367346938775997</v>
      </c>
      <c r="G25" s="10">
        <f t="shared" si="5"/>
        <v>-87.402327999999997</v>
      </c>
      <c r="H25" s="5">
        <f t="shared" si="1"/>
        <v>-82.402327999999997</v>
      </c>
      <c r="J25">
        <v>4469387755.1020002</v>
      </c>
      <c r="K25">
        <v>-8.0546751000000008</v>
      </c>
      <c r="N25" s="5">
        <f t="shared" si="2"/>
        <v>4.8367346938775997</v>
      </c>
      <c r="O25" s="10">
        <f t="shared" si="3"/>
        <v>-83.431168</v>
      </c>
      <c r="P25" s="5">
        <f t="shared" si="4"/>
        <v>-78.431168</v>
      </c>
    </row>
    <row r="26" spans="2:16" x14ac:dyDescent="0.25">
      <c r="B26">
        <v>4561224489.7959003</v>
      </c>
      <c r="C26">
        <v>-6.5827894000000002</v>
      </c>
      <c r="F26" s="5">
        <f t="shared" si="0"/>
        <v>4.9285714285713995</v>
      </c>
      <c r="G26" s="10">
        <f t="shared" si="5"/>
        <v>-82.778328000000002</v>
      </c>
      <c r="H26" s="5">
        <f t="shared" si="1"/>
        <v>-77.778328000000002</v>
      </c>
      <c r="J26">
        <v>4561224489.7959003</v>
      </c>
      <c r="K26">
        <v>-8.0009955999999995</v>
      </c>
      <c r="N26" s="5">
        <f t="shared" si="2"/>
        <v>4.9285714285713995</v>
      </c>
      <c r="O26" s="10">
        <f t="shared" si="3"/>
        <v>-85.134010000000004</v>
      </c>
      <c r="P26" s="5">
        <f t="shared" si="4"/>
        <v>-80.134010000000004</v>
      </c>
    </row>
    <row r="27" spans="2:16" x14ac:dyDescent="0.25">
      <c r="B27">
        <v>4653061224.4898005</v>
      </c>
      <c r="C27">
        <v>-6.5849551999999996</v>
      </c>
      <c r="F27" s="5">
        <f t="shared" si="0"/>
        <v>5.0204081632652997</v>
      </c>
      <c r="G27" s="10">
        <f t="shared" si="5"/>
        <v>-85.809371999999996</v>
      </c>
      <c r="H27" s="5">
        <f t="shared" si="1"/>
        <v>-80.809371999999996</v>
      </c>
      <c r="J27">
        <v>4653061224.4898005</v>
      </c>
      <c r="K27">
        <v>-7.9932733000000002</v>
      </c>
      <c r="N27" s="5">
        <f t="shared" si="2"/>
        <v>5.0204081632652997</v>
      </c>
      <c r="O27" s="10">
        <f t="shared" si="3"/>
        <v>-89.103340000000003</v>
      </c>
      <c r="P27" s="5">
        <f t="shared" si="4"/>
        <v>-84.103340000000003</v>
      </c>
    </row>
    <row r="28" spans="2:16" x14ac:dyDescent="0.25">
      <c r="B28">
        <v>4744897959.1836996</v>
      </c>
      <c r="C28">
        <v>-6.6204504999999996</v>
      </c>
      <c r="F28" s="5">
        <f t="shared" si="0"/>
        <v>5.1122448979591999</v>
      </c>
      <c r="G28" s="10">
        <f t="shared" si="5"/>
        <v>-81.671120000000002</v>
      </c>
      <c r="H28" s="5">
        <f t="shared" si="1"/>
        <v>-76.671120000000002</v>
      </c>
      <c r="J28">
        <v>4744897959.1836996</v>
      </c>
      <c r="K28">
        <v>-7.9941472999999998</v>
      </c>
      <c r="N28" s="5">
        <f t="shared" si="2"/>
        <v>5.1122448979591999</v>
      </c>
      <c r="O28" s="10">
        <f t="shared" si="3"/>
        <v>-88.834052999999997</v>
      </c>
      <c r="P28" s="5">
        <f t="shared" si="4"/>
        <v>-83.834052999999997</v>
      </c>
    </row>
    <row r="29" spans="2:16" x14ac:dyDescent="0.25">
      <c r="B29">
        <v>4836734693.8775997</v>
      </c>
      <c r="C29">
        <v>-6.6370110999999996</v>
      </c>
      <c r="F29" s="5">
        <f t="shared" si="0"/>
        <v>5.2040816326531001</v>
      </c>
      <c r="G29" s="10">
        <f t="shared" si="5"/>
        <v>-80.745154999999997</v>
      </c>
      <c r="H29" s="5">
        <f t="shared" si="1"/>
        <v>-75.745154999999997</v>
      </c>
      <c r="J29">
        <v>4836734693.8775997</v>
      </c>
      <c r="K29">
        <v>-8.0355100999999998</v>
      </c>
      <c r="N29" s="5">
        <f t="shared" si="2"/>
        <v>5.2040816326531001</v>
      </c>
      <c r="O29" s="10">
        <f t="shared" si="3"/>
        <v>-84.261359999999996</v>
      </c>
      <c r="P29" s="5">
        <f t="shared" si="4"/>
        <v>-79.261359999999996</v>
      </c>
    </row>
    <row r="30" spans="2:16" x14ac:dyDescent="0.25">
      <c r="B30">
        <v>4928571428.5713997</v>
      </c>
      <c r="C30">
        <v>-6.6320949000000002</v>
      </c>
      <c r="F30" s="5">
        <f t="shared" si="0"/>
        <v>5.2959183673468999</v>
      </c>
      <c r="G30" s="10">
        <f t="shared" si="5"/>
        <v>-74.315764999999999</v>
      </c>
      <c r="H30" s="5">
        <f t="shared" si="1"/>
        <v>-69.315764999999999</v>
      </c>
      <c r="J30">
        <v>4928571428.5713997</v>
      </c>
      <c r="K30">
        <v>-8.0361537999999992</v>
      </c>
      <c r="N30" s="5">
        <f t="shared" si="2"/>
        <v>5.2959183673468999</v>
      </c>
      <c r="O30" s="10">
        <f t="shared" si="3"/>
        <v>-81.179473999999999</v>
      </c>
      <c r="P30" s="5">
        <f t="shared" si="4"/>
        <v>-76.179473999999999</v>
      </c>
    </row>
    <row r="31" spans="2:16" x14ac:dyDescent="0.25">
      <c r="B31">
        <v>5020408163.2652998</v>
      </c>
      <c r="C31">
        <v>-6.6483015999999999</v>
      </c>
      <c r="F31" s="5">
        <f t="shared" si="0"/>
        <v>5.3877551020408001</v>
      </c>
      <c r="G31" s="10">
        <f t="shared" si="5"/>
        <v>-72.677695999999997</v>
      </c>
      <c r="H31" s="5">
        <f t="shared" si="1"/>
        <v>-67.677695999999997</v>
      </c>
      <c r="J31">
        <v>5020408163.2652998</v>
      </c>
      <c r="K31">
        <v>-8.0371666000000008</v>
      </c>
      <c r="N31" s="5">
        <f t="shared" si="2"/>
        <v>5.3877551020408001</v>
      </c>
      <c r="O31" s="10">
        <f t="shared" si="3"/>
        <v>-79.760077999999993</v>
      </c>
      <c r="P31" s="5">
        <f t="shared" si="4"/>
        <v>-74.760077999999993</v>
      </c>
    </row>
    <row r="32" spans="2:16" x14ac:dyDescent="0.25">
      <c r="B32">
        <v>5112244897.9591999</v>
      </c>
      <c r="C32">
        <v>-6.6153002000000001</v>
      </c>
      <c r="F32" s="5">
        <f t="shared" si="0"/>
        <v>5.4795918367347003</v>
      </c>
      <c r="G32" s="10">
        <f t="shared" si="5"/>
        <v>-72.633278000000004</v>
      </c>
      <c r="H32" s="5">
        <f t="shared" si="1"/>
        <v>-67.633278000000004</v>
      </c>
      <c r="J32">
        <v>5112244897.9591999</v>
      </c>
      <c r="K32">
        <v>-8.0216799000000005</v>
      </c>
      <c r="N32" s="5">
        <f t="shared" si="2"/>
        <v>5.4795918367347003</v>
      </c>
      <c r="O32" s="10">
        <f t="shared" si="3"/>
        <v>-78.614258000000007</v>
      </c>
      <c r="P32" s="5">
        <f t="shared" si="4"/>
        <v>-73.614258000000007</v>
      </c>
    </row>
    <row r="33" spans="2:16" x14ac:dyDescent="0.25">
      <c r="B33">
        <v>5204081632.6531</v>
      </c>
      <c r="C33">
        <v>-6.7204657000000001</v>
      </c>
      <c r="F33" s="5">
        <f t="shared" si="0"/>
        <v>5.5714285714286005</v>
      </c>
      <c r="G33" s="10">
        <f t="shared" si="5"/>
        <v>-72.902634000000006</v>
      </c>
      <c r="H33" s="5">
        <f t="shared" si="1"/>
        <v>-67.902634000000006</v>
      </c>
      <c r="J33">
        <v>5204081632.6531</v>
      </c>
      <c r="K33">
        <v>-8.0449246999999993</v>
      </c>
      <c r="N33" s="5">
        <f t="shared" si="2"/>
        <v>5.5714285714286005</v>
      </c>
      <c r="O33" s="10">
        <f t="shared" si="3"/>
        <v>-75.480628999999993</v>
      </c>
      <c r="P33" s="5">
        <f t="shared" si="4"/>
        <v>-70.480628999999993</v>
      </c>
    </row>
    <row r="34" spans="2:16" x14ac:dyDescent="0.25">
      <c r="B34">
        <v>5295918367.3469</v>
      </c>
      <c r="C34">
        <v>-6.7546282</v>
      </c>
      <c r="F34" s="5">
        <f t="shared" si="0"/>
        <v>5.6632653061224003</v>
      </c>
      <c r="G34" s="10">
        <f t="shared" si="5"/>
        <v>-73.444443000000007</v>
      </c>
      <c r="H34" s="5">
        <f t="shared" si="1"/>
        <v>-68.444443000000007</v>
      </c>
      <c r="J34">
        <v>5295918367.3469</v>
      </c>
      <c r="K34">
        <v>-8.0701751999999995</v>
      </c>
      <c r="N34" s="5">
        <f t="shared" si="2"/>
        <v>5.6632653061224003</v>
      </c>
      <c r="O34" s="10">
        <f t="shared" si="3"/>
        <v>-74.348151999999999</v>
      </c>
      <c r="P34" s="5">
        <f t="shared" si="4"/>
        <v>-69.348151999999999</v>
      </c>
    </row>
    <row r="35" spans="2:16" x14ac:dyDescent="0.25">
      <c r="B35">
        <v>5387755102.0408001</v>
      </c>
      <c r="C35">
        <v>-6.7670111999999998</v>
      </c>
      <c r="F35" s="5">
        <f t="shared" si="0"/>
        <v>5.7551020408163005</v>
      </c>
      <c r="G35" s="10">
        <f t="shared" si="5"/>
        <v>-74.608315000000005</v>
      </c>
      <c r="H35" s="5">
        <f t="shared" si="1"/>
        <v>-69.608315000000005</v>
      </c>
      <c r="J35">
        <v>5387755102.0408001</v>
      </c>
      <c r="K35">
        <v>-8.1079720999999996</v>
      </c>
      <c r="N35" s="5">
        <f t="shared" si="2"/>
        <v>5.7551020408163005</v>
      </c>
      <c r="O35" s="10">
        <f t="shared" si="3"/>
        <v>-73.695044999999993</v>
      </c>
      <c r="P35" s="5">
        <f t="shared" si="4"/>
        <v>-68.695044999999993</v>
      </c>
    </row>
    <row r="36" spans="2:16" x14ac:dyDescent="0.25">
      <c r="B36">
        <v>5479591836.7347002</v>
      </c>
      <c r="C36">
        <v>-6.7479959000000003</v>
      </c>
      <c r="F36" s="5">
        <f t="shared" si="0"/>
        <v>5.8469387755101998</v>
      </c>
      <c r="G36" s="10">
        <f t="shared" si="5"/>
        <v>-76.445342999999994</v>
      </c>
      <c r="H36" s="5">
        <f t="shared" si="1"/>
        <v>-71.445342999999994</v>
      </c>
      <c r="J36">
        <v>5479591836.7347002</v>
      </c>
      <c r="K36">
        <v>-8.1164512999999996</v>
      </c>
      <c r="N36" s="5">
        <f t="shared" si="2"/>
        <v>5.8469387755101998</v>
      </c>
      <c r="O36" s="10">
        <f t="shared" si="3"/>
        <v>-73.701042000000001</v>
      </c>
      <c r="P36" s="5">
        <f t="shared" si="4"/>
        <v>-68.701042000000001</v>
      </c>
    </row>
    <row r="37" spans="2:16" x14ac:dyDescent="0.25">
      <c r="B37">
        <v>5571428571.4286003</v>
      </c>
      <c r="C37">
        <v>-6.7981596</v>
      </c>
      <c r="F37" s="5">
        <f t="shared" ref="F37:F68" si="6">B145/1000000000</f>
        <v>5.9387755102041</v>
      </c>
      <c r="G37" s="10">
        <f t="shared" si="5"/>
        <v>-75.135909999999996</v>
      </c>
      <c r="H37" s="5">
        <f t="shared" ref="H37:H68" si="7">D145</f>
        <v>-70.135909999999996</v>
      </c>
      <c r="J37">
        <v>5571428571.4286003</v>
      </c>
      <c r="K37">
        <v>-8.1388817000000007</v>
      </c>
      <c r="N37" s="5">
        <f t="shared" ref="N37:N68" si="8">J145/1000000000</f>
        <v>5.9387755102041</v>
      </c>
      <c r="O37" s="10">
        <f t="shared" si="3"/>
        <v>-73.200896999999998</v>
      </c>
      <c r="P37" s="5">
        <f t="shared" ref="P37:P68" si="9">L145</f>
        <v>-68.200896999999998</v>
      </c>
    </row>
    <row r="38" spans="2:16" x14ac:dyDescent="0.25">
      <c r="B38">
        <v>5663265306.1224003</v>
      </c>
      <c r="C38">
        <v>-6.8361077000000003</v>
      </c>
      <c r="F38" s="5">
        <f t="shared" si="6"/>
        <v>6.0306122448980002</v>
      </c>
      <c r="G38" s="10">
        <f t="shared" si="5"/>
        <v>-72.936974000000006</v>
      </c>
      <c r="H38" s="5">
        <f t="shared" si="7"/>
        <v>-67.936974000000006</v>
      </c>
      <c r="J38">
        <v>5663265306.1224003</v>
      </c>
      <c r="K38">
        <v>-8.1558236999999991</v>
      </c>
      <c r="N38" s="5">
        <f t="shared" si="8"/>
        <v>6.0306122448980002</v>
      </c>
      <c r="O38" s="10">
        <f t="shared" si="3"/>
        <v>-71.140609999999995</v>
      </c>
      <c r="P38" s="5">
        <f t="shared" si="9"/>
        <v>-66.140609999999995</v>
      </c>
    </row>
    <row r="39" spans="2:16" x14ac:dyDescent="0.25">
      <c r="B39">
        <v>5755102040.8163004</v>
      </c>
      <c r="C39">
        <v>-6.7766256</v>
      </c>
      <c r="F39" s="5">
        <f t="shared" si="6"/>
        <v>6.1224489795918</v>
      </c>
      <c r="G39" s="10">
        <f t="shared" si="5"/>
        <v>-71.020363000000003</v>
      </c>
      <c r="H39" s="5">
        <f t="shared" si="7"/>
        <v>-66.020363000000003</v>
      </c>
      <c r="J39">
        <v>5755102040.8163004</v>
      </c>
      <c r="K39">
        <v>-8.1744509000000001</v>
      </c>
      <c r="N39" s="5">
        <f t="shared" si="8"/>
        <v>6.1224489795918</v>
      </c>
      <c r="O39" s="10">
        <f t="shared" si="3"/>
        <v>-68.850059999999999</v>
      </c>
      <c r="P39" s="5">
        <f t="shared" si="9"/>
        <v>-63.850059999999999</v>
      </c>
    </row>
    <row r="40" spans="2:16" x14ac:dyDescent="0.25">
      <c r="B40">
        <v>5846938775.5101995</v>
      </c>
      <c r="C40">
        <v>-6.7967333999999999</v>
      </c>
      <c r="F40" s="5">
        <f t="shared" si="6"/>
        <v>6.2142857142857002</v>
      </c>
      <c r="G40" s="10">
        <f t="shared" si="5"/>
        <v>-72.909576000000001</v>
      </c>
      <c r="H40" s="5">
        <f t="shared" si="7"/>
        <v>-67.909576000000001</v>
      </c>
      <c r="J40">
        <v>5846938775.5101995</v>
      </c>
      <c r="K40">
        <v>-8.1266174000000007</v>
      </c>
      <c r="N40" s="5">
        <f t="shared" si="8"/>
        <v>6.2142857142857002</v>
      </c>
      <c r="O40" s="10">
        <f t="shared" si="3"/>
        <v>-67.516773000000001</v>
      </c>
      <c r="P40" s="5">
        <f t="shared" si="9"/>
        <v>-62.516773000000001</v>
      </c>
    </row>
    <row r="41" spans="2:16" x14ac:dyDescent="0.25">
      <c r="B41">
        <v>5938775510.2040997</v>
      </c>
      <c r="C41">
        <v>-6.8110227999999999</v>
      </c>
      <c r="F41" s="5">
        <f t="shared" si="6"/>
        <v>6.3061224489796004</v>
      </c>
      <c r="G41" s="10">
        <f t="shared" si="5"/>
        <v>-73.983452</v>
      </c>
      <c r="H41" s="5">
        <f t="shared" si="7"/>
        <v>-68.983452</v>
      </c>
      <c r="J41">
        <v>5938775510.2040997</v>
      </c>
      <c r="K41">
        <v>-8.1630964000000006</v>
      </c>
      <c r="N41" s="5">
        <f t="shared" si="8"/>
        <v>6.3061224489796004</v>
      </c>
      <c r="O41" s="10">
        <f t="shared" si="3"/>
        <v>-68.556137000000007</v>
      </c>
      <c r="P41" s="5">
        <f t="shared" si="9"/>
        <v>-63.556137</v>
      </c>
    </row>
    <row r="42" spans="2:16" x14ac:dyDescent="0.25">
      <c r="B42">
        <v>6030612244.8979998</v>
      </c>
      <c r="C42">
        <v>-6.7995032999999996</v>
      </c>
      <c r="F42" s="5">
        <f t="shared" si="6"/>
        <v>6.3979591836734997</v>
      </c>
      <c r="G42" s="10">
        <f t="shared" si="5"/>
        <v>-75.139510999999999</v>
      </c>
      <c r="H42" s="5">
        <f t="shared" si="7"/>
        <v>-70.139510999999999</v>
      </c>
      <c r="J42">
        <v>6030612244.8979998</v>
      </c>
      <c r="K42">
        <v>-8.1561927999999995</v>
      </c>
      <c r="N42" s="5">
        <f t="shared" si="8"/>
        <v>6.3979591836734997</v>
      </c>
      <c r="O42" s="10">
        <f t="shared" si="3"/>
        <v>-71.731812000000005</v>
      </c>
      <c r="P42" s="5">
        <f t="shared" si="9"/>
        <v>-66.731812000000005</v>
      </c>
    </row>
    <row r="43" spans="2:16" x14ac:dyDescent="0.25">
      <c r="B43">
        <v>6122448979.5917997</v>
      </c>
      <c r="C43">
        <v>-6.8166137000000004</v>
      </c>
      <c r="F43" s="5">
        <f t="shared" si="6"/>
        <v>6.4897959183673004</v>
      </c>
      <c r="G43" s="10">
        <f t="shared" si="5"/>
        <v>-75.504149999999996</v>
      </c>
      <c r="H43" s="5">
        <f t="shared" si="7"/>
        <v>-70.504149999999996</v>
      </c>
      <c r="J43">
        <v>6122448979.5917997</v>
      </c>
      <c r="K43">
        <v>-8.2024193000000007</v>
      </c>
      <c r="N43" s="5">
        <f t="shared" si="8"/>
        <v>6.4897959183673004</v>
      </c>
      <c r="O43" s="10">
        <f t="shared" si="3"/>
        <v>-76.104293999999996</v>
      </c>
      <c r="P43" s="5">
        <f t="shared" si="9"/>
        <v>-71.104293999999996</v>
      </c>
    </row>
    <row r="44" spans="2:16" x14ac:dyDescent="0.25">
      <c r="B44">
        <v>6214285714.2856998</v>
      </c>
      <c r="C44">
        <v>-6.8548384000000002</v>
      </c>
      <c r="F44" s="5">
        <f t="shared" si="6"/>
        <v>6.5816326530611997</v>
      </c>
      <c r="G44" s="10">
        <f t="shared" si="5"/>
        <v>-78.931388999999996</v>
      </c>
      <c r="H44" s="5">
        <f t="shared" si="7"/>
        <v>-73.931388999999996</v>
      </c>
      <c r="J44">
        <v>6214285714.2856998</v>
      </c>
      <c r="K44">
        <v>-8.1628589999999992</v>
      </c>
      <c r="N44" s="5">
        <f t="shared" si="8"/>
        <v>6.5816326530611997</v>
      </c>
      <c r="O44" s="10">
        <f t="shared" si="3"/>
        <v>-77.625038000000004</v>
      </c>
      <c r="P44" s="5">
        <f t="shared" si="9"/>
        <v>-72.625038000000004</v>
      </c>
    </row>
    <row r="45" spans="2:16" x14ac:dyDescent="0.25">
      <c r="B45">
        <v>6306122448.9796</v>
      </c>
      <c r="C45">
        <v>-6.8786845000000003</v>
      </c>
      <c r="F45" s="5">
        <f t="shared" si="6"/>
        <v>6.6734693877550999</v>
      </c>
      <c r="G45" s="10">
        <f t="shared" si="5"/>
        <v>-79.370941000000002</v>
      </c>
      <c r="H45" s="5">
        <f t="shared" si="7"/>
        <v>-74.370941000000002</v>
      </c>
      <c r="J45">
        <v>6306122448.9796</v>
      </c>
      <c r="K45">
        <v>-8.1949558000000007</v>
      </c>
      <c r="N45" s="5">
        <f t="shared" si="8"/>
        <v>6.6734693877550999</v>
      </c>
      <c r="O45" s="10">
        <f t="shared" si="3"/>
        <v>-76.190597999999994</v>
      </c>
      <c r="P45" s="5">
        <f t="shared" si="9"/>
        <v>-71.190597999999994</v>
      </c>
    </row>
    <row r="46" spans="2:16" x14ac:dyDescent="0.25">
      <c r="B46">
        <v>6397959183.6735001</v>
      </c>
      <c r="C46">
        <v>-6.8621239999999997</v>
      </c>
      <c r="F46" s="5">
        <f t="shared" si="6"/>
        <v>6.7653061224490001</v>
      </c>
      <c r="G46" s="10">
        <f t="shared" si="5"/>
        <v>-79.030913999999996</v>
      </c>
      <c r="H46" s="5">
        <f t="shared" si="7"/>
        <v>-74.030913999999996</v>
      </c>
      <c r="J46">
        <v>6397959183.6735001</v>
      </c>
      <c r="K46">
        <v>-8.2060575</v>
      </c>
      <c r="N46" s="5">
        <f t="shared" si="8"/>
        <v>6.7653061224490001</v>
      </c>
      <c r="O46" s="10">
        <f t="shared" si="3"/>
        <v>-72.839957999999996</v>
      </c>
      <c r="P46" s="5">
        <f t="shared" si="9"/>
        <v>-67.839957999999996</v>
      </c>
    </row>
    <row r="47" spans="2:16" x14ac:dyDescent="0.25">
      <c r="B47">
        <v>6489795918.3673</v>
      </c>
      <c r="C47">
        <v>-6.8694129000000004</v>
      </c>
      <c r="F47" s="5">
        <f t="shared" si="6"/>
        <v>6.8571428571429003</v>
      </c>
      <c r="G47" s="10">
        <f t="shared" si="5"/>
        <v>-77.401283000000006</v>
      </c>
      <c r="H47" s="5">
        <f t="shared" si="7"/>
        <v>-72.401283000000006</v>
      </c>
      <c r="J47">
        <v>6489795918.3673</v>
      </c>
      <c r="K47">
        <v>-8.1801510000000004</v>
      </c>
      <c r="N47" s="5">
        <f t="shared" si="8"/>
        <v>6.8571428571429003</v>
      </c>
      <c r="O47" s="10">
        <f t="shared" si="3"/>
        <v>-71.415535000000006</v>
      </c>
      <c r="P47" s="5">
        <f t="shared" si="9"/>
        <v>-66.415535000000006</v>
      </c>
    </row>
    <row r="48" spans="2:16" x14ac:dyDescent="0.25">
      <c r="B48">
        <v>6581632653.0612001</v>
      </c>
      <c r="C48">
        <v>-6.8956957000000001</v>
      </c>
      <c r="F48" s="5">
        <f t="shared" si="6"/>
        <v>6.9489795918367001</v>
      </c>
      <c r="G48" s="10">
        <f t="shared" si="5"/>
        <v>-79.229247999999998</v>
      </c>
      <c r="H48" s="5">
        <f t="shared" si="7"/>
        <v>-74.229247999999998</v>
      </c>
      <c r="J48">
        <v>6581632653.0612001</v>
      </c>
      <c r="K48">
        <v>-8.2161264000000003</v>
      </c>
      <c r="N48" s="5">
        <f t="shared" si="8"/>
        <v>6.9489795918367001</v>
      </c>
      <c r="O48" s="10">
        <f t="shared" si="3"/>
        <v>-72.958259999999996</v>
      </c>
      <c r="P48" s="5">
        <f t="shared" si="9"/>
        <v>-67.958259999999996</v>
      </c>
    </row>
    <row r="49" spans="2:16" x14ac:dyDescent="0.25">
      <c r="B49">
        <v>6673469387.7551003</v>
      </c>
      <c r="C49">
        <v>-6.9017029000000001</v>
      </c>
      <c r="F49" s="5">
        <f t="shared" si="6"/>
        <v>7.0408163265305994</v>
      </c>
      <c r="G49" s="10">
        <f t="shared" si="5"/>
        <v>-80.812354999999997</v>
      </c>
      <c r="H49" s="5">
        <f t="shared" si="7"/>
        <v>-75.812354999999997</v>
      </c>
      <c r="J49">
        <v>6673469387.7551003</v>
      </c>
      <c r="K49">
        <v>-8.2930126000000008</v>
      </c>
      <c r="N49" s="5">
        <f t="shared" si="8"/>
        <v>7.0408163265305994</v>
      </c>
      <c r="O49" s="10">
        <f t="shared" si="3"/>
        <v>-76.145934999999994</v>
      </c>
      <c r="P49" s="5">
        <f t="shared" si="9"/>
        <v>-71.145934999999994</v>
      </c>
    </row>
    <row r="50" spans="2:16" x14ac:dyDescent="0.25">
      <c r="B50">
        <v>6765306122.4490004</v>
      </c>
      <c r="C50">
        <v>-6.9521822999999996</v>
      </c>
      <c r="F50" s="5">
        <f t="shared" si="6"/>
        <v>7.1326530612244996</v>
      </c>
      <c r="G50" s="10">
        <f t="shared" si="5"/>
        <v>-83.669135999999995</v>
      </c>
      <c r="H50" s="5">
        <f t="shared" si="7"/>
        <v>-78.669135999999995</v>
      </c>
      <c r="J50">
        <v>6765306122.4490004</v>
      </c>
      <c r="K50">
        <v>-8.4408369000000008</v>
      </c>
      <c r="N50" s="5">
        <f t="shared" si="8"/>
        <v>7.1326530612244996</v>
      </c>
      <c r="O50" s="10">
        <f t="shared" si="3"/>
        <v>-79.675560000000004</v>
      </c>
      <c r="P50" s="5">
        <f t="shared" si="9"/>
        <v>-74.675560000000004</v>
      </c>
    </row>
    <row r="51" spans="2:16" x14ac:dyDescent="0.25">
      <c r="B51">
        <v>6857142857.1429005</v>
      </c>
      <c r="C51">
        <v>-7.0160707999999996</v>
      </c>
      <c r="F51" s="5">
        <f t="shared" si="6"/>
        <v>7.2244897959183998</v>
      </c>
      <c r="G51" s="10">
        <f t="shared" si="5"/>
        <v>-86.125159999999994</v>
      </c>
      <c r="H51" s="5">
        <f t="shared" si="7"/>
        <v>-81.125159999999994</v>
      </c>
      <c r="J51">
        <v>6857142857.1429005</v>
      </c>
      <c r="K51">
        <v>-8.5576285999999993</v>
      </c>
      <c r="N51" s="5">
        <f t="shared" si="8"/>
        <v>7.2244897959183998</v>
      </c>
      <c r="O51" s="10">
        <f t="shared" si="3"/>
        <v>-81.828682000000001</v>
      </c>
      <c r="P51" s="5">
        <f t="shared" si="9"/>
        <v>-76.828682000000001</v>
      </c>
    </row>
    <row r="52" spans="2:16" x14ac:dyDescent="0.25">
      <c r="B52">
        <v>6948979591.8367004</v>
      </c>
      <c r="C52">
        <v>-7.0339375000000004</v>
      </c>
      <c r="F52" s="5">
        <f t="shared" si="6"/>
        <v>7.3163265306121996</v>
      </c>
      <c r="G52" s="10">
        <f t="shared" si="5"/>
        <v>-86.449546999999995</v>
      </c>
      <c r="H52" s="5">
        <f t="shared" si="7"/>
        <v>-81.449546999999995</v>
      </c>
      <c r="J52">
        <v>6948979591.8367004</v>
      </c>
      <c r="K52">
        <v>-8.6398887999999996</v>
      </c>
      <c r="N52" s="5">
        <f t="shared" si="8"/>
        <v>7.3163265306121996</v>
      </c>
      <c r="O52" s="10">
        <f t="shared" si="3"/>
        <v>-81.067329000000001</v>
      </c>
      <c r="P52" s="5">
        <f t="shared" si="9"/>
        <v>-76.067329000000001</v>
      </c>
    </row>
    <row r="53" spans="2:16" x14ac:dyDescent="0.25">
      <c r="B53">
        <v>7040816326.5305996</v>
      </c>
      <c r="C53">
        <v>-7.0264449000000004</v>
      </c>
      <c r="F53" s="5">
        <f t="shared" si="6"/>
        <v>7.4081632653060998</v>
      </c>
      <c r="G53" s="10">
        <f t="shared" si="5"/>
        <v>-85.826401000000004</v>
      </c>
      <c r="H53" s="5">
        <f t="shared" si="7"/>
        <v>-80.826401000000004</v>
      </c>
      <c r="J53">
        <v>7040816326.5305996</v>
      </c>
      <c r="K53">
        <v>-8.7649670000000004</v>
      </c>
      <c r="N53" s="5">
        <f t="shared" si="8"/>
        <v>7.4081632653060998</v>
      </c>
      <c r="O53" s="10">
        <f t="shared" si="3"/>
        <v>-80.348800999999995</v>
      </c>
      <c r="P53" s="5">
        <f t="shared" si="9"/>
        <v>-75.348800999999995</v>
      </c>
    </row>
    <row r="54" spans="2:16" x14ac:dyDescent="0.25">
      <c r="B54">
        <v>7132653061.2244997</v>
      </c>
      <c r="C54">
        <v>-7.0656170999999999</v>
      </c>
      <c r="F54" s="5">
        <f t="shared" si="6"/>
        <v>7.5</v>
      </c>
      <c r="G54" s="10">
        <f t="shared" si="5"/>
        <v>-80.781272999999999</v>
      </c>
      <c r="H54" s="5">
        <f t="shared" si="7"/>
        <v>-75.781272999999999</v>
      </c>
      <c r="J54">
        <v>7132653061.2244997</v>
      </c>
      <c r="K54">
        <v>-8.7419537999999992</v>
      </c>
      <c r="N54" s="5">
        <f t="shared" si="8"/>
        <v>7.5</v>
      </c>
      <c r="O54" s="10">
        <f t="shared" si="3"/>
        <v>-76.143219000000002</v>
      </c>
      <c r="P54" s="5">
        <f t="shared" si="9"/>
        <v>-71.143219000000002</v>
      </c>
    </row>
    <row r="55" spans="2:16" x14ac:dyDescent="0.25">
      <c r="B55">
        <v>7224489795.9183998</v>
      </c>
      <c r="C55">
        <v>-7.0800508999999998</v>
      </c>
      <c r="F55" s="5">
        <f t="shared" si="6"/>
        <v>7.5918367346939002</v>
      </c>
      <c r="G55" s="10">
        <f t="shared" si="5"/>
        <v>-76.950469999999996</v>
      </c>
      <c r="H55" s="5">
        <f t="shared" si="7"/>
        <v>-71.950469999999996</v>
      </c>
      <c r="J55">
        <v>7224489795.9183998</v>
      </c>
      <c r="K55">
        <v>-8.8485107000000003</v>
      </c>
      <c r="N55" s="5">
        <f t="shared" si="8"/>
        <v>7.5918367346939002</v>
      </c>
      <c r="O55" s="10">
        <f t="shared" si="3"/>
        <v>-72.302436999999998</v>
      </c>
      <c r="P55" s="5">
        <f t="shared" si="9"/>
        <v>-67.302436999999998</v>
      </c>
    </row>
    <row r="56" spans="2:16" x14ac:dyDescent="0.25">
      <c r="B56">
        <v>7316326530.6121998</v>
      </c>
      <c r="C56">
        <v>-7.0129118000000004</v>
      </c>
      <c r="F56" s="5">
        <f t="shared" si="6"/>
        <v>7.6836734693878004</v>
      </c>
      <c r="G56" s="10">
        <f t="shared" si="5"/>
        <v>-71.347778000000005</v>
      </c>
      <c r="H56" s="5">
        <f t="shared" si="7"/>
        <v>-66.347778000000005</v>
      </c>
      <c r="J56">
        <v>7316326530.6121998</v>
      </c>
      <c r="K56">
        <v>-8.9097165999999994</v>
      </c>
      <c r="N56" s="5">
        <f t="shared" si="8"/>
        <v>7.6836734693878004</v>
      </c>
      <c r="O56" s="10">
        <f t="shared" si="3"/>
        <v>-67.487822999999992</v>
      </c>
      <c r="P56" s="5">
        <f t="shared" si="9"/>
        <v>-62.487822999999999</v>
      </c>
    </row>
    <row r="57" spans="2:16" x14ac:dyDescent="0.25">
      <c r="B57">
        <v>7408163265.3060999</v>
      </c>
      <c r="C57">
        <v>-7.0448351000000002</v>
      </c>
      <c r="F57" s="5">
        <f t="shared" si="6"/>
        <v>7.7755102040816002</v>
      </c>
      <c r="G57" s="10">
        <f t="shared" si="5"/>
        <v>-68.253524999999996</v>
      </c>
      <c r="H57" s="5">
        <f t="shared" si="7"/>
        <v>-63.253525000000003</v>
      </c>
      <c r="J57">
        <v>7408163265.3060999</v>
      </c>
      <c r="K57">
        <v>-8.9608202000000006</v>
      </c>
      <c r="N57" s="5">
        <f t="shared" si="8"/>
        <v>7.7755102040816002</v>
      </c>
      <c r="O57" s="10">
        <f t="shared" si="3"/>
        <v>-65.657902000000007</v>
      </c>
      <c r="P57" s="5">
        <f t="shared" si="9"/>
        <v>-60.657902</v>
      </c>
    </row>
    <row r="58" spans="2:16" x14ac:dyDescent="0.25">
      <c r="B58">
        <v>7500000000</v>
      </c>
      <c r="C58">
        <v>-7.0809540999999996</v>
      </c>
      <c r="F58" s="5">
        <f t="shared" si="6"/>
        <v>7.8673469387755004</v>
      </c>
      <c r="G58" s="10">
        <f t="shared" si="5"/>
        <v>-66.180756000000002</v>
      </c>
      <c r="H58" s="5">
        <f t="shared" si="7"/>
        <v>-61.180756000000002</v>
      </c>
      <c r="J58">
        <v>7500000000</v>
      </c>
      <c r="K58">
        <v>-9.0075330999999998</v>
      </c>
      <c r="N58" s="5">
        <f t="shared" si="8"/>
        <v>7.8673469387755004</v>
      </c>
      <c r="O58" s="10">
        <f t="shared" si="3"/>
        <v>-65.832473999999991</v>
      </c>
      <c r="P58" s="5">
        <f t="shared" si="9"/>
        <v>-60.832473999999998</v>
      </c>
    </row>
    <row r="59" spans="2:16" x14ac:dyDescent="0.25">
      <c r="B59">
        <v>7591836734.6939001</v>
      </c>
      <c r="C59">
        <v>-7.0647267999999999</v>
      </c>
      <c r="F59" s="5">
        <f t="shared" si="6"/>
        <v>7.9591836734694006</v>
      </c>
      <c r="G59" s="10">
        <f t="shared" si="5"/>
        <v>-64.703022000000004</v>
      </c>
      <c r="H59" s="5">
        <f t="shared" si="7"/>
        <v>-59.703021999999997</v>
      </c>
      <c r="J59">
        <v>7591836734.6939001</v>
      </c>
      <c r="K59">
        <v>-9.0915785000000007</v>
      </c>
      <c r="N59" s="5">
        <f t="shared" si="8"/>
        <v>7.9591836734694006</v>
      </c>
      <c r="O59" s="10">
        <f t="shared" si="3"/>
        <v>-65.902118999999999</v>
      </c>
      <c r="P59" s="5">
        <f t="shared" si="9"/>
        <v>-60.902118999999999</v>
      </c>
    </row>
    <row r="60" spans="2:16" x14ac:dyDescent="0.25">
      <c r="B60">
        <v>7683673469.3878002</v>
      </c>
      <c r="C60">
        <v>-7.0083671000000001</v>
      </c>
      <c r="F60" s="5">
        <f t="shared" si="6"/>
        <v>8.0510204081632999</v>
      </c>
      <c r="G60" s="10">
        <f t="shared" si="5"/>
        <v>-63.973365999999999</v>
      </c>
      <c r="H60" s="5">
        <f t="shared" si="7"/>
        <v>-58.973365999999999</v>
      </c>
      <c r="J60">
        <v>7683673469.3878002</v>
      </c>
      <c r="K60">
        <v>-9.1129370000000005</v>
      </c>
      <c r="N60" s="5">
        <f t="shared" si="8"/>
        <v>8.0510204081632999</v>
      </c>
      <c r="O60" s="10">
        <f t="shared" si="3"/>
        <v>-65.916484999999994</v>
      </c>
      <c r="P60" s="5">
        <f t="shared" si="9"/>
        <v>-60.916485000000002</v>
      </c>
    </row>
    <row r="61" spans="2:16" x14ac:dyDescent="0.25">
      <c r="B61">
        <v>7775510204.0816002</v>
      </c>
      <c r="C61">
        <v>-7.0415071999999999</v>
      </c>
      <c r="F61" s="5">
        <f t="shared" si="6"/>
        <v>8.1428571428570997</v>
      </c>
      <c r="G61" s="10">
        <f t="shared" si="5"/>
        <v>-64.181865999999999</v>
      </c>
      <c r="H61" s="5">
        <f t="shared" si="7"/>
        <v>-59.181865999999999</v>
      </c>
      <c r="J61">
        <v>7775510204.0816002</v>
      </c>
      <c r="K61">
        <v>-9.0857744</v>
      </c>
      <c r="N61" s="5">
        <f t="shared" si="8"/>
        <v>8.1428571428570997</v>
      </c>
      <c r="O61" s="10">
        <f t="shared" si="3"/>
        <v>-65.173462000000001</v>
      </c>
      <c r="P61" s="5">
        <f t="shared" si="9"/>
        <v>-60.173462000000001</v>
      </c>
    </row>
    <row r="62" spans="2:16" x14ac:dyDescent="0.25">
      <c r="B62">
        <v>7867346938.7755003</v>
      </c>
      <c r="C62">
        <v>-7.0926255999999999</v>
      </c>
      <c r="F62" s="5">
        <f t="shared" si="6"/>
        <v>8.234693877550999</v>
      </c>
      <c r="G62" s="10">
        <f t="shared" si="5"/>
        <v>-64.85078</v>
      </c>
      <c r="H62" s="5">
        <f t="shared" si="7"/>
        <v>-59.85078</v>
      </c>
      <c r="J62">
        <v>7867346938.7755003</v>
      </c>
      <c r="K62">
        <v>-9.0904579000000005</v>
      </c>
      <c r="N62" s="5">
        <f t="shared" si="8"/>
        <v>8.234693877550999</v>
      </c>
      <c r="O62" s="10">
        <f t="shared" si="3"/>
        <v>-64.802666000000002</v>
      </c>
      <c r="P62" s="5">
        <f t="shared" si="9"/>
        <v>-59.802666000000002</v>
      </c>
    </row>
    <row r="63" spans="2:16" x14ac:dyDescent="0.25">
      <c r="B63">
        <v>7959183673.4694004</v>
      </c>
      <c r="C63">
        <v>-7.0396165999999996</v>
      </c>
      <c r="F63" s="5">
        <f t="shared" si="6"/>
        <v>8.3265306122449001</v>
      </c>
      <c r="G63" s="10">
        <f t="shared" si="5"/>
        <v>-65.886120000000005</v>
      </c>
      <c r="H63" s="5">
        <f t="shared" si="7"/>
        <v>-60.886119999999998</v>
      </c>
      <c r="J63">
        <v>7959183673.4694004</v>
      </c>
      <c r="K63">
        <v>-9.2360783000000009</v>
      </c>
      <c r="N63" s="5">
        <f t="shared" si="8"/>
        <v>8.3265306122449001</v>
      </c>
      <c r="O63" s="10">
        <f t="shared" si="3"/>
        <v>-65.449802000000005</v>
      </c>
      <c r="P63" s="5">
        <f t="shared" si="9"/>
        <v>-60.449801999999998</v>
      </c>
    </row>
    <row r="64" spans="2:16" x14ac:dyDescent="0.25">
      <c r="B64">
        <v>8051020408.1632996</v>
      </c>
      <c r="C64">
        <v>-7.0909114000000004</v>
      </c>
      <c r="F64" s="5">
        <f t="shared" si="6"/>
        <v>8.4183673469387994</v>
      </c>
      <c r="G64" s="10">
        <f t="shared" si="5"/>
        <v>-66.294105999999999</v>
      </c>
      <c r="H64" s="5">
        <f t="shared" si="7"/>
        <v>-61.294105999999999</v>
      </c>
      <c r="J64">
        <v>8051020408.1632996</v>
      </c>
      <c r="K64">
        <v>-9.1583538000000004</v>
      </c>
      <c r="N64" s="5">
        <f t="shared" si="8"/>
        <v>8.4183673469387994</v>
      </c>
      <c r="O64" s="10">
        <f t="shared" si="3"/>
        <v>-68.169426000000001</v>
      </c>
      <c r="P64" s="5">
        <f t="shared" si="9"/>
        <v>-63.169426000000001</v>
      </c>
    </row>
    <row r="65" spans="2:16" x14ac:dyDescent="0.25">
      <c r="B65">
        <v>8142857142.8570995</v>
      </c>
      <c r="C65">
        <v>-7.1025771999999998</v>
      </c>
      <c r="F65" s="5">
        <f t="shared" si="6"/>
        <v>8.5102040816327005</v>
      </c>
      <c r="G65" s="10">
        <f t="shared" si="5"/>
        <v>-66.764065000000002</v>
      </c>
      <c r="H65" s="5">
        <f t="shared" si="7"/>
        <v>-61.764065000000002</v>
      </c>
      <c r="J65">
        <v>8142857142.8570995</v>
      </c>
      <c r="K65">
        <v>-9.2071580999999991</v>
      </c>
      <c r="N65" s="5">
        <f t="shared" si="8"/>
        <v>8.5102040816327005</v>
      </c>
      <c r="O65" s="10">
        <f t="shared" si="3"/>
        <v>-71.361892999999995</v>
      </c>
      <c r="P65" s="5">
        <f t="shared" si="9"/>
        <v>-66.361892999999995</v>
      </c>
    </row>
    <row r="66" spans="2:16" x14ac:dyDescent="0.25">
      <c r="B66">
        <v>8234693877.5509996</v>
      </c>
      <c r="C66">
        <v>-7.0845646999999996</v>
      </c>
      <c r="F66" s="5">
        <f t="shared" si="6"/>
        <v>8.6020408163265003</v>
      </c>
      <c r="G66" s="10">
        <f t="shared" si="5"/>
        <v>-66.838615000000004</v>
      </c>
      <c r="H66" s="5">
        <f t="shared" si="7"/>
        <v>-61.838614999999997</v>
      </c>
      <c r="J66">
        <v>8234693877.5509996</v>
      </c>
      <c r="K66">
        <v>-9.2185822000000002</v>
      </c>
      <c r="N66" s="5">
        <f t="shared" si="8"/>
        <v>8.6020408163265003</v>
      </c>
      <c r="O66" s="10">
        <f t="shared" si="3"/>
        <v>-74.596442999999994</v>
      </c>
      <c r="P66" s="5">
        <f t="shared" si="9"/>
        <v>-69.596442999999994</v>
      </c>
    </row>
    <row r="67" spans="2:16" x14ac:dyDescent="0.25">
      <c r="B67">
        <v>8326530612.2448997</v>
      </c>
      <c r="C67">
        <v>-7.0437669999999999</v>
      </c>
      <c r="F67" s="5">
        <f t="shared" si="6"/>
        <v>8.6938775510203996</v>
      </c>
      <c r="G67" s="10">
        <f t="shared" si="5"/>
        <v>-66.906196999999992</v>
      </c>
      <c r="H67" s="5">
        <f t="shared" si="7"/>
        <v>-61.906196999999999</v>
      </c>
      <c r="J67">
        <v>8326530612.2448997</v>
      </c>
      <c r="K67">
        <v>-9.2316236000000007</v>
      </c>
      <c r="N67" s="5">
        <f t="shared" si="8"/>
        <v>8.6938775510203996</v>
      </c>
      <c r="O67" s="10">
        <f t="shared" si="3"/>
        <v>-75.775870999999995</v>
      </c>
      <c r="P67" s="5">
        <f t="shared" si="9"/>
        <v>-70.775870999999995</v>
      </c>
    </row>
    <row r="68" spans="2:16" x14ac:dyDescent="0.25">
      <c r="B68">
        <v>8418367346.9387999</v>
      </c>
      <c r="C68">
        <v>-7.0317593</v>
      </c>
      <c r="F68" s="5">
        <f t="shared" si="6"/>
        <v>8.7857142857143007</v>
      </c>
      <c r="G68" s="10">
        <f t="shared" si="5"/>
        <v>-67.075027000000006</v>
      </c>
      <c r="H68" s="5">
        <f t="shared" si="7"/>
        <v>-62.075026999999999</v>
      </c>
      <c r="J68">
        <v>8418367346.9387999</v>
      </c>
      <c r="K68">
        <v>-9.1640720000000009</v>
      </c>
      <c r="N68" s="5">
        <f t="shared" si="8"/>
        <v>8.7857142857143007</v>
      </c>
      <c r="O68" s="10">
        <f t="shared" si="3"/>
        <v>-75.408455000000004</v>
      </c>
      <c r="P68" s="5">
        <f t="shared" si="9"/>
        <v>-70.408455000000004</v>
      </c>
    </row>
    <row r="69" spans="2:16" x14ac:dyDescent="0.25">
      <c r="B69">
        <v>8510204081.6327</v>
      </c>
      <c r="C69">
        <v>-7.0425428999999999</v>
      </c>
      <c r="F69" s="5">
        <f t="shared" ref="F69:F100" si="10">B177/1000000000</f>
        <v>8.8775510204082</v>
      </c>
      <c r="G69" s="10">
        <f t="shared" si="5"/>
        <v>-70.113792000000004</v>
      </c>
      <c r="H69" s="5">
        <f t="shared" ref="H69:H100" si="11">D177</f>
        <v>-65.113792000000004</v>
      </c>
      <c r="J69">
        <v>8510204081.6327</v>
      </c>
      <c r="K69">
        <v>-9.1656455999999995</v>
      </c>
      <c r="N69" s="5">
        <f t="shared" ref="N69:N100" si="12">J177/1000000000</f>
        <v>8.8775510204082</v>
      </c>
      <c r="O69" s="10">
        <f t="shared" ref="O69:O103" si="13">P69-5</f>
        <v>-72.532653999999994</v>
      </c>
      <c r="P69" s="5">
        <f t="shared" ref="P69:P100" si="14">L177</f>
        <v>-67.532653999999994</v>
      </c>
    </row>
    <row r="70" spans="2:16" x14ac:dyDescent="0.25">
      <c r="B70">
        <v>8602040816.3264999</v>
      </c>
      <c r="C70">
        <v>-7.0031815000000002</v>
      </c>
      <c r="F70" s="5">
        <f t="shared" si="10"/>
        <v>8.9693877551019998</v>
      </c>
      <c r="G70" s="10">
        <f t="shared" ref="G70:G103" si="15">H70-5</f>
        <v>-72.469650000000001</v>
      </c>
      <c r="H70" s="5">
        <f t="shared" si="11"/>
        <v>-67.469650000000001</v>
      </c>
      <c r="J70">
        <v>8602040816.3264999</v>
      </c>
      <c r="K70">
        <v>-9.1602382999999996</v>
      </c>
      <c r="N70" s="5">
        <f t="shared" si="12"/>
        <v>8.9693877551019998</v>
      </c>
      <c r="O70" s="10">
        <f t="shared" si="13"/>
        <v>-68.550426000000002</v>
      </c>
      <c r="P70" s="5">
        <f t="shared" si="14"/>
        <v>-63.550426000000002</v>
      </c>
    </row>
    <row r="71" spans="2:16" x14ac:dyDescent="0.25">
      <c r="B71">
        <v>8693877551.0203991</v>
      </c>
      <c r="C71">
        <v>-7.1117077000000002</v>
      </c>
      <c r="F71" s="5">
        <f t="shared" si="10"/>
        <v>9.0612244897959009</v>
      </c>
      <c r="G71" s="10">
        <f t="shared" si="15"/>
        <v>-73.154678000000004</v>
      </c>
      <c r="H71" s="5">
        <f t="shared" si="11"/>
        <v>-68.154678000000004</v>
      </c>
      <c r="J71">
        <v>8693877551.0203991</v>
      </c>
      <c r="K71">
        <v>-9.1584845000000001</v>
      </c>
      <c r="N71" s="5">
        <f t="shared" si="12"/>
        <v>9.0612244897959009</v>
      </c>
      <c r="O71" s="10">
        <f t="shared" si="13"/>
        <v>-65.309849</v>
      </c>
      <c r="P71" s="5">
        <f t="shared" si="14"/>
        <v>-60.309849</v>
      </c>
    </row>
    <row r="72" spans="2:16" x14ac:dyDescent="0.25">
      <c r="B72">
        <v>8785714285.7143002</v>
      </c>
      <c r="C72">
        <v>-7.1714563</v>
      </c>
      <c r="F72" s="5">
        <f t="shared" si="10"/>
        <v>9.1530612244898002</v>
      </c>
      <c r="G72" s="10">
        <f t="shared" si="15"/>
        <v>-71.307060000000007</v>
      </c>
      <c r="H72" s="5">
        <f t="shared" si="11"/>
        <v>-66.307060000000007</v>
      </c>
      <c r="J72">
        <v>8785714285.7143002</v>
      </c>
      <c r="K72">
        <v>-9.1621103000000002</v>
      </c>
      <c r="N72" s="5">
        <f t="shared" si="12"/>
        <v>9.1530612244898002</v>
      </c>
      <c r="O72" s="10">
        <f t="shared" si="13"/>
        <v>-64.560801999999995</v>
      </c>
      <c r="P72" s="5">
        <f t="shared" si="14"/>
        <v>-59.560802000000002</v>
      </c>
    </row>
    <row r="73" spans="2:16" x14ac:dyDescent="0.25">
      <c r="B73">
        <v>8877551020.4081993</v>
      </c>
      <c r="C73">
        <v>-7.2279967999999997</v>
      </c>
      <c r="F73" s="5">
        <f t="shared" si="10"/>
        <v>9.2448979591837013</v>
      </c>
      <c r="G73" s="10">
        <f t="shared" si="15"/>
        <v>-71.901978</v>
      </c>
      <c r="H73" s="5">
        <f t="shared" si="11"/>
        <v>-66.901978</v>
      </c>
      <c r="J73">
        <v>8877551020.4081993</v>
      </c>
      <c r="K73">
        <v>-9.1416301999999998</v>
      </c>
      <c r="N73" s="5">
        <f t="shared" si="12"/>
        <v>9.2448979591837013</v>
      </c>
      <c r="O73" s="10">
        <f t="shared" si="13"/>
        <v>-66.39523299999999</v>
      </c>
      <c r="P73" s="5">
        <f t="shared" si="14"/>
        <v>-61.395232999999998</v>
      </c>
    </row>
    <row r="74" spans="2:16" x14ac:dyDescent="0.25">
      <c r="B74">
        <v>8969387755.1019993</v>
      </c>
      <c r="C74">
        <v>-7.3046974999999996</v>
      </c>
      <c r="F74" s="5">
        <f t="shared" si="10"/>
        <v>9.3367346938776006</v>
      </c>
      <c r="G74" s="10">
        <f t="shared" si="15"/>
        <v>-74.903205999999997</v>
      </c>
      <c r="H74" s="5">
        <f t="shared" si="11"/>
        <v>-69.903205999999997</v>
      </c>
      <c r="J74">
        <v>8969387755.1019993</v>
      </c>
      <c r="K74">
        <v>-9.1380681999999993</v>
      </c>
      <c r="N74" s="5">
        <f t="shared" si="12"/>
        <v>9.3367346938776006</v>
      </c>
      <c r="O74" s="10">
        <f t="shared" si="13"/>
        <v>-70.210578999999996</v>
      </c>
      <c r="P74" s="5">
        <f t="shared" si="14"/>
        <v>-65.210578999999996</v>
      </c>
    </row>
    <row r="75" spans="2:16" x14ac:dyDescent="0.25">
      <c r="B75">
        <v>9061224489.7959003</v>
      </c>
      <c r="C75">
        <v>-7.3677444000000003</v>
      </c>
      <c r="F75" s="5">
        <f t="shared" si="10"/>
        <v>9.4285714285714004</v>
      </c>
      <c r="G75" s="10">
        <f t="shared" si="15"/>
        <v>-77.737076000000002</v>
      </c>
      <c r="H75" s="5">
        <f t="shared" si="11"/>
        <v>-72.737076000000002</v>
      </c>
      <c r="J75">
        <v>9061224489.7959003</v>
      </c>
      <c r="K75">
        <v>-9.0985317000000006</v>
      </c>
      <c r="N75" s="5">
        <f t="shared" si="12"/>
        <v>9.4285714285714004</v>
      </c>
      <c r="O75" s="10">
        <f t="shared" si="13"/>
        <v>-74.855643999999998</v>
      </c>
      <c r="P75" s="5">
        <f t="shared" si="14"/>
        <v>-69.855643999999998</v>
      </c>
    </row>
    <row r="76" spans="2:16" x14ac:dyDescent="0.25">
      <c r="B76">
        <v>9153061224.4897995</v>
      </c>
      <c r="C76">
        <v>-7.3509926999999999</v>
      </c>
      <c r="F76" s="5">
        <f t="shared" si="10"/>
        <v>9.5204081632653015</v>
      </c>
      <c r="G76" s="10">
        <f t="shared" si="15"/>
        <v>-77.959709000000004</v>
      </c>
      <c r="H76" s="5">
        <f t="shared" si="11"/>
        <v>-72.959709000000004</v>
      </c>
      <c r="J76">
        <v>9153061224.4897995</v>
      </c>
      <c r="K76">
        <v>-9.0707541000000003</v>
      </c>
      <c r="N76" s="5">
        <f t="shared" si="12"/>
        <v>9.5204081632653015</v>
      </c>
      <c r="O76" s="10">
        <f t="shared" si="13"/>
        <v>-76.641982999999996</v>
      </c>
      <c r="P76" s="5">
        <f t="shared" si="14"/>
        <v>-71.641982999999996</v>
      </c>
    </row>
    <row r="77" spans="2:16" x14ac:dyDescent="0.25">
      <c r="B77">
        <v>9244897959.1837006</v>
      </c>
      <c r="C77">
        <v>-7.3659973000000001</v>
      </c>
      <c r="F77" s="5">
        <f t="shared" si="10"/>
        <v>9.6122448979592008</v>
      </c>
      <c r="G77" s="10">
        <f t="shared" si="15"/>
        <v>-76.697449000000006</v>
      </c>
      <c r="H77" s="5">
        <f t="shared" si="11"/>
        <v>-71.697449000000006</v>
      </c>
      <c r="J77">
        <v>9244897959.1837006</v>
      </c>
      <c r="K77">
        <v>-9.0725335999999999</v>
      </c>
      <c r="N77" s="5">
        <f t="shared" si="12"/>
        <v>9.6122448979592008</v>
      </c>
      <c r="O77" s="10">
        <f t="shared" si="13"/>
        <v>-75.749954000000002</v>
      </c>
      <c r="P77" s="5">
        <f t="shared" si="14"/>
        <v>-70.749954000000002</v>
      </c>
    </row>
    <row r="78" spans="2:16" x14ac:dyDescent="0.25">
      <c r="B78">
        <v>9336734693.8775997</v>
      </c>
      <c r="C78">
        <v>-7.4293098000000004</v>
      </c>
      <c r="F78" s="5">
        <f t="shared" si="10"/>
        <v>9.7040816326530983</v>
      </c>
      <c r="G78" s="10">
        <f t="shared" si="15"/>
        <v>-74.885468000000003</v>
      </c>
      <c r="H78" s="5">
        <f t="shared" si="11"/>
        <v>-69.885468000000003</v>
      </c>
      <c r="J78">
        <v>9336734693.8775997</v>
      </c>
      <c r="K78">
        <v>-9.0656566999999999</v>
      </c>
      <c r="N78" s="5">
        <f t="shared" si="12"/>
        <v>9.7040816326530983</v>
      </c>
      <c r="O78" s="10">
        <f t="shared" si="13"/>
        <v>-72.501876999999993</v>
      </c>
      <c r="P78" s="5">
        <f t="shared" si="14"/>
        <v>-67.501876999999993</v>
      </c>
    </row>
    <row r="79" spans="2:16" x14ac:dyDescent="0.25">
      <c r="B79">
        <v>9428571428.5713997</v>
      </c>
      <c r="C79">
        <v>-7.4972453000000003</v>
      </c>
      <c r="F79" s="5">
        <f t="shared" si="10"/>
        <v>9.7959183673469017</v>
      </c>
      <c r="G79" s="10">
        <f t="shared" si="15"/>
        <v>-75.039742000000004</v>
      </c>
      <c r="H79" s="5">
        <f t="shared" si="11"/>
        <v>-70.039742000000004</v>
      </c>
      <c r="J79">
        <v>9428571428.5713997</v>
      </c>
      <c r="K79">
        <v>-9.0596312999999995</v>
      </c>
      <c r="N79" s="5">
        <f t="shared" si="12"/>
        <v>9.7959183673469017</v>
      </c>
      <c r="O79" s="10">
        <f t="shared" si="13"/>
        <v>-69.823891000000003</v>
      </c>
      <c r="P79" s="5">
        <f t="shared" si="14"/>
        <v>-64.823891000000003</v>
      </c>
    </row>
    <row r="80" spans="2:16" x14ac:dyDescent="0.25">
      <c r="B80">
        <v>9520408163.2653008</v>
      </c>
      <c r="C80">
        <v>-7.518713</v>
      </c>
      <c r="F80" s="5">
        <f t="shared" si="10"/>
        <v>9.8877551020407992</v>
      </c>
      <c r="G80" s="10">
        <f t="shared" si="15"/>
        <v>-76.876518000000004</v>
      </c>
      <c r="H80" s="5">
        <f t="shared" si="11"/>
        <v>-71.876518000000004</v>
      </c>
      <c r="J80">
        <v>9520408163.2653008</v>
      </c>
      <c r="K80">
        <v>-9.0562372</v>
      </c>
      <c r="N80" s="5">
        <f t="shared" si="12"/>
        <v>9.8877551020407992</v>
      </c>
      <c r="O80" s="10">
        <f t="shared" si="13"/>
        <v>-68.120700999999997</v>
      </c>
      <c r="P80" s="5">
        <f t="shared" si="14"/>
        <v>-63.120700999999997</v>
      </c>
    </row>
    <row r="81" spans="2:16" x14ac:dyDescent="0.25">
      <c r="B81">
        <v>9612244897.9591999</v>
      </c>
      <c r="C81">
        <v>-7.5623417000000002</v>
      </c>
      <c r="F81" s="5">
        <f t="shared" si="10"/>
        <v>9.9795918367346985</v>
      </c>
      <c r="G81" s="10">
        <f t="shared" si="15"/>
        <v>-77.830382999999998</v>
      </c>
      <c r="H81" s="5">
        <f t="shared" si="11"/>
        <v>-72.830382999999998</v>
      </c>
      <c r="J81">
        <v>9612244897.9591999</v>
      </c>
      <c r="K81">
        <v>-9.0381698999999998</v>
      </c>
      <c r="N81" s="5">
        <f t="shared" si="12"/>
        <v>9.9795918367346985</v>
      </c>
      <c r="O81" s="10">
        <f t="shared" si="13"/>
        <v>-66.938580000000002</v>
      </c>
      <c r="P81" s="5">
        <f t="shared" si="14"/>
        <v>-61.938580000000002</v>
      </c>
    </row>
    <row r="82" spans="2:16" x14ac:dyDescent="0.25">
      <c r="B82">
        <v>9704081632.6530991</v>
      </c>
      <c r="C82">
        <v>-7.5677056</v>
      </c>
      <c r="F82" s="5">
        <f t="shared" si="10"/>
        <v>10.071428571429001</v>
      </c>
      <c r="G82" s="10">
        <f t="shared" si="15"/>
        <v>-77.795081999999994</v>
      </c>
      <c r="H82" s="5">
        <f t="shared" si="11"/>
        <v>-72.795081999999994</v>
      </c>
      <c r="J82">
        <v>9704081632.6530991</v>
      </c>
      <c r="K82">
        <v>-9.0350780000000004</v>
      </c>
      <c r="N82" s="5">
        <f t="shared" si="12"/>
        <v>10.071428571429001</v>
      </c>
      <c r="O82" s="10">
        <f t="shared" si="13"/>
        <v>-66.926647000000003</v>
      </c>
      <c r="P82" s="5">
        <f t="shared" si="14"/>
        <v>-61.926647000000003</v>
      </c>
    </row>
    <row r="83" spans="2:16" x14ac:dyDescent="0.25">
      <c r="B83">
        <v>9795918367.3469009</v>
      </c>
      <c r="C83">
        <v>-7.5670557000000001</v>
      </c>
      <c r="F83" s="5">
        <f t="shared" si="10"/>
        <v>10.163265306122</v>
      </c>
      <c r="G83" s="10">
        <f t="shared" si="15"/>
        <v>-76.326926999999998</v>
      </c>
      <c r="H83" s="5">
        <f t="shared" si="11"/>
        <v>-71.326926999999998</v>
      </c>
      <c r="J83">
        <v>9795918367.3469009</v>
      </c>
      <c r="K83">
        <v>-9.0688715000000002</v>
      </c>
      <c r="N83" s="5">
        <f t="shared" si="12"/>
        <v>10.163265306122</v>
      </c>
      <c r="O83" s="10">
        <f t="shared" si="13"/>
        <v>-67.156765000000007</v>
      </c>
      <c r="P83" s="5">
        <f t="shared" si="14"/>
        <v>-62.156765</v>
      </c>
    </row>
    <row r="84" spans="2:16" x14ac:dyDescent="0.25">
      <c r="B84">
        <v>9887755102.0408001</v>
      </c>
      <c r="C84">
        <v>-7.5965705000000003</v>
      </c>
      <c r="F84" s="5">
        <f t="shared" si="10"/>
        <v>10.255102040816</v>
      </c>
      <c r="G84" s="10">
        <f t="shared" si="15"/>
        <v>-74.971908999999997</v>
      </c>
      <c r="H84" s="5">
        <f t="shared" si="11"/>
        <v>-69.971908999999997</v>
      </c>
      <c r="J84">
        <v>9887755102.0408001</v>
      </c>
      <c r="K84">
        <v>-9.0641040999999998</v>
      </c>
      <c r="N84" s="5">
        <f t="shared" si="12"/>
        <v>10.255102040816</v>
      </c>
      <c r="O84" s="10">
        <f t="shared" si="13"/>
        <v>-68.954352999999998</v>
      </c>
      <c r="P84" s="5">
        <f t="shared" si="14"/>
        <v>-63.954352999999998</v>
      </c>
    </row>
    <row r="85" spans="2:16" x14ac:dyDescent="0.25">
      <c r="B85">
        <v>9979591836.7346992</v>
      </c>
      <c r="C85">
        <v>-7.6419005000000002</v>
      </c>
      <c r="F85" s="5">
        <f t="shared" si="10"/>
        <v>10.346938775510001</v>
      </c>
      <c r="G85" s="10">
        <f t="shared" si="15"/>
        <v>-73.136581000000007</v>
      </c>
      <c r="H85" s="5">
        <f t="shared" si="11"/>
        <v>-68.136581000000007</v>
      </c>
      <c r="J85">
        <v>9979591836.7346992</v>
      </c>
      <c r="K85">
        <v>-9.0744743000000003</v>
      </c>
      <c r="N85" s="5">
        <f t="shared" si="12"/>
        <v>10.346938775510001</v>
      </c>
      <c r="O85" s="10">
        <f t="shared" si="13"/>
        <v>-73.303023999999994</v>
      </c>
      <c r="P85" s="5">
        <f t="shared" si="14"/>
        <v>-68.303023999999994</v>
      </c>
    </row>
    <row r="86" spans="2:16" x14ac:dyDescent="0.25">
      <c r="B86">
        <v>10071428571.429001</v>
      </c>
      <c r="C86">
        <v>-7.6280770000000002</v>
      </c>
      <c r="F86" s="5">
        <f t="shared" si="10"/>
        <v>10.438775510204</v>
      </c>
      <c r="G86" s="10">
        <f t="shared" si="15"/>
        <v>-71.659828000000005</v>
      </c>
      <c r="H86" s="5">
        <f t="shared" si="11"/>
        <v>-66.659828000000005</v>
      </c>
      <c r="J86">
        <v>10071428571.429001</v>
      </c>
      <c r="K86">
        <v>-9.0953120999999992</v>
      </c>
      <c r="N86" s="5">
        <f t="shared" si="12"/>
        <v>10.438775510204</v>
      </c>
      <c r="O86" s="10">
        <f t="shared" si="13"/>
        <v>-77.121573999999995</v>
      </c>
      <c r="P86" s="5">
        <f t="shared" si="14"/>
        <v>-72.121573999999995</v>
      </c>
    </row>
    <row r="87" spans="2:16" x14ac:dyDescent="0.25">
      <c r="B87">
        <v>10163265306.122</v>
      </c>
      <c r="C87">
        <v>-7.6186408999999999</v>
      </c>
      <c r="F87" s="5">
        <f t="shared" si="10"/>
        <v>10.530612244898</v>
      </c>
      <c r="G87" s="10">
        <f t="shared" si="15"/>
        <v>-73.622519999999994</v>
      </c>
      <c r="H87" s="5">
        <f t="shared" si="11"/>
        <v>-68.622519999999994</v>
      </c>
      <c r="J87">
        <v>10163265306.122</v>
      </c>
      <c r="K87">
        <v>-9.1331948999999994</v>
      </c>
      <c r="N87" s="5">
        <f t="shared" si="12"/>
        <v>10.530612244898</v>
      </c>
      <c r="O87" s="10">
        <f t="shared" si="13"/>
        <v>-79.911957000000001</v>
      </c>
      <c r="P87" s="5">
        <f t="shared" si="14"/>
        <v>-74.911957000000001</v>
      </c>
    </row>
    <row r="88" spans="2:16" x14ac:dyDescent="0.25">
      <c r="B88">
        <v>10255102040.816</v>
      </c>
      <c r="C88">
        <v>-7.6444210999999997</v>
      </c>
      <c r="F88" s="5">
        <f t="shared" si="10"/>
        <v>10.622448979591999</v>
      </c>
      <c r="G88" s="10">
        <f t="shared" si="15"/>
        <v>-74.245163000000005</v>
      </c>
      <c r="H88" s="5">
        <f t="shared" si="11"/>
        <v>-69.245163000000005</v>
      </c>
      <c r="J88">
        <v>10255102040.816</v>
      </c>
      <c r="K88">
        <v>-9.1523514000000006</v>
      </c>
      <c r="N88" s="5">
        <f t="shared" si="12"/>
        <v>10.622448979591999</v>
      </c>
      <c r="O88" s="10">
        <f t="shared" si="13"/>
        <v>-80.401748999999995</v>
      </c>
      <c r="P88" s="5">
        <f t="shared" si="14"/>
        <v>-75.401748999999995</v>
      </c>
    </row>
    <row r="89" spans="2:16" x14ac:dyDescent="0.25">
      <c r="B89">
        <v>10346938775.51</v>
      </c>
      <c r="C89">
        <v>-7.6563268000000004</v>
      </c>
      <c r="F89" s="5">
        <f t="shared" si="10"/>
        <v>10.714285714286</v>
      </c>
      <c r="G89" s="10">
        <f t="shared" si="15"/>
        <v>-73.230103</v>
      </c>
      <c r="H89" s="5">
        <f t="shared" si="11"/>
        <v>-68.230103</v>
      </c>
      <c r="J89">
        <v>10346938775.51</v>
      </c>
      <c r="K89">
        <v>-9.1518259000000004</v>
      </c>
      <c r="N89" s="5">
        <f t="shared" si="12"/>
        <v>10.714285714286</v>
      </c>
      <c r="O89" s="10">
        <f t="shared" si="13"/>
        <v>-79.853386</v>
      </c>
      <c r="P89" s="5">
        <f t="shared" si="14"/>
        <v>-74.853386</v>
      </c>
    </row>
    <row r="90" spans="2:16" x14ac:dyDescent="0.25">
      <c r="B90">
        <v>10438775510.204</v>
      </c>
      <c r="C90">
        <v>-7.6618047000000002</v>
      </c>
      <c r="F90" s="5">
        <f t="shared" si="10"/>
        <v>10.80612244898</v>
      </c>
      <c r="G90" s="10">
        <f t="shared" si="15"/>
        <v>-69.833129999999997</v>
      </c>
      <c r="H90" s="5">
        <f t="shared" si="11"/>
        <v>-64.833129999999997</v>
      </c>
      <c r="J90">
        <v>10438775510.204</v>
      </c>
      <c r="K90">
        <v>-9.2308921999999995</v>
      </c>
      <c r="N90" s="5">
        <f t="shared" si="12"/>
        <v>10.80612244898</v>
      </c>
      <c r="O90" s="10">
        <f t="shared" si="13"/>
        <v>-78.324698999999995</v>
      </c>
      <c r="P90" s="5">
        <f t="shared" si="14"/>
        <v>-73.324698999999995</v>
      </c>
    </row>
    <row r="91" spans="2:16" x14ac:dyDescent="0.25">
      <c r="B91">
        <v>10530612244.898001</v>
      </c>
      <c r="C91">
        <v>-7.6089101000000001</v>
      </c>
      <c r="F91" s="5">
        <f t="shared" si="10"/>
        <v>10.897959183673001</v>
      </c>
      <c r="G91" s="10">
        <f t="shared" si="15"/>
        <v>-67.39106000000001</v>
      </c>
      <c r="H91" s="5">
        <f t="shared" si="11"/>
        <v>-62.391060000000003</v>
      </c>
      <c r="J91">
        <v>10530612244.898001</v>
      </c>
      <c r="K91">
        <v>-9.2013940999999999</v>
      </c>
      <c r="N91" s="5">
        <f t="shared" si="12"/>
        <v>10.897959183673001</v>
      </c>
      <c r="O91" s="10">
        <f t="shared" si="13"/>
        <v>-75.413878999999994</v>
      </c>
      <c r="P91" s="5">
        <f t="shared" si="14"/>
        <v>-70.413878999999994</v>
      </c>
    </row>
    <row r="92" spans="2:16" x14ac:dyDescent="0.25">
      <c r="B92">
        <v>10622448979.591999</v>
      </c>
      <c r="C92">
        <v>-7.6767811999999997</v>
      </c>
      <c r="F92" s="5">
        <f t="shared" si="10"/>
        <v>10.989795918367001</v>
      </c>
      <c r="G92" s="10">
        <f t="shared" si="15"/>
        <v>-66.200329000000011</v>
      </c>
      <c r="H92" s="5">
        <f t="shared" si="11"/>
        <v>-61.200329000000004</v>
      </c>
      <c r="J92">
        <v>10622448979.591999</v>
      </c>
      <c r="K92">
        <v>-9.2125272999999996</v>
      </c>
      <c r="N92" s="5">
        <f t="shared" si="12"/>
        <v>10.989795918367001</v>
      </c>
      <c r="O92" s="10">
        <f t="shared" si="13"/>
        <v>-72.774933000000004</v>
      </c>
      <c r="P92" s="5">
        <f t="shared" si="14"/>
        <v>-67.774933000000004</v>
      </c>
    </row>
    <row r="93" spans="2:16" x14ac:dyDescent="0.25">
      <c r="B93">
        <v>10714285714.285999</v>
      </c>
      <c r="C93">
        <v>-7.6669302000000004</v>
      </c>
      <c r="F93" s="5">
        <f t="shared" si="10"/>
        <v>11.081632653061002</v>
      </c>
      <c r="G93" s="10">
        <f t="shared" si="15"/>
        <v>-64.882319999999993</v>
      </c>
      <c r="H93" s="5">
        <f t="shared" si="11"/>
        <v>-59.88232</v>
      </c>
      <c r="J93">
        <v>10714285714.285999</v>
      </c>
      <c r="K93">
        <v>-9.2132521000000001</v>
      </c>
      <c r="N93" s="5">
        <f t="shared" si="12"/>
        <v>11.081632653061002</v>
      </c>
      <c r="O93" s="10">
        <f t="shared" si="13"/>
        <v>-69.898308</v>
      </c>
      <c r="P93" s="5">
        <f t="shared" si="14"/>
        <v>-64.898308</v>
      </c>
    </row>
    <row r="94" spans="2:16" x14ac:dyDescent="0.25">
      <c r="B94">
        <v>10806122448.98</v>
      </c>
      <c r="C94">
        <v>-7.6549224999999996</v>
      </c>
      <c r="F94" s="5">
        <f t="shared" si="10"/>
        <v>11.173469387754999</v>
      </c>
      <c r="G94" s="10">
        <f t="shared" si="15"/>
        <v>-64.033184000000006</v>
      </c>
      <c r="H94" s="5">
        <f t="shared" si="11"/>
        <v>-59.033183999999999</v>
      </c>
      <c r="J94">
        <v>10806122448.98</v>
      </c>
      <c r="K94">
        <v>-9.2113437999999999</v>
      </c>
      <c r="N94" s="5">
        <f t="shared" si="12"/>
        <v>11.173469387754999</v>
      </c>
      <c r="O94" s="10">
        <f t="shared" si="13"/>
        <v>-67.702652</v>
      </c>
      <c r="P94" s="5">
        <f t="shared" si="14"/>
        <v>-62.702652</v>
      </c>
    </row>
    <row r="95" spans="2:16" x14ac:dyDescent="0.25">
      <c r="B95">
        <v>10897959183.673</v>
      </c>
      <c r="C95">
        <v>-7.6991142999999997</v>
      </c>
      <c r="F95" s="5">
        <f t="shared" si="10"/>
        <v>11.265306122448999</v>
      </c>
      <c r="G95" s="10">
        <f t="shared" si="15"/>
        <v>-63.645172000000002</v>
      </c>
      <c r="H95" s="5">
        <f t="shared" si="11"/>
        <v>-58.645172000000002</v>
      </c>
      <c r="J95">
        <v>10897959183.673</v>
      </c>
      <c r="K95">
        <v>-9.2365103000000008</v>
      </c>
      <c r="N95" s="5">
        <f t="shared" si="12"/>
        <v>11.265306122448999</v>
      </c>
      <c r="O95" s="10">
        <f t="shared" si="13"/>
        <v>-66.317326000000008</v>
      </c>
      <c r="P95" s="5">
        <f t="shared" si="14"/>
        <v>-61.317326000000001</v>
      </c>
    </row>
    <row r="96" spans="2:16" x14ac:dyDescent="0.25">
      <c r="B96">
        <v>10989795918.367001</v>
      </c>
      <c r="C96">
        <v>-7.7408508999999999</v>
      </c>
      <c r="F96" s="5">
        <f t="shared" si="10"/>
        <v>11.357142857143</v>
      </c>
      <c r="G96" s="10">
        <f t="shared" si="15"/>
        <v>-63.894233999999997</v>
      </c>
      <c r="H96" s="5">
        <f t="shared" si="11"/>
        <v>-58.894233999999997</v>
      </c>
      <c r="J96">
        <v>10989795918.367001</v>
      </c>
      <c r="K96">
        <v>-9.1944026999999995</v>
      </c>
      <c r="N96" s="5">
        <f t="shared" si="12"/>
        <v>11.357142857143</v>
      </c>
      <c r="O96" s="10">
        <f t="shared" si="13"/>
        <v>-66.534865999999994</v>
      </c>
      <c r="P96" s="5">
        <f t="shared" si="14"/>
        <v>-61.534866000000001</v>
      </c>
    </row>
    <row r="97" spans="2:16" x14ac:dyDescent="0.25">
      <c r="B97">
        <v>11081632653.061001</v>
      </c>
      <c r="C97">
        <v>-7.7431207000000004</v>
      </c>
      <c r="F97" s="5">
        <f t="shared" si="10"/>
        <v>11.448979591837</v>
      </c>
      <c r="G97" s="10">
        <f t="shared" si="15"/>
        <v>-64.765663000000004</v>
      </c>
      <c r="H97" s="5">
        <f t="shared" si="11"/>
        <v>-59.765663000000004</v>
      </c>
      <c r="J97">
        <v>11081632653.061001</v>
      </c>
      <c r="K97">
        <v>-9.2322053999999998</v>
      </c>
      <c r="N97" s="5">
        <f t="shared" si="12"/>
        <v>11.448979591837</v>
      </c>
      <c r="O97" s="10">
        <f t="shared" si="13"/>
        <v>-67.103992000000005</v>
      </c>
      <c r="P97" s="5">
        <f t="shared" si="14"/>
        <v>-62.103991999999998</v>
      </c>
    </row>
    <row r="98" spans="2:16" x14ac:dyDescent="0.25">
      <c r="B98">
        <v>11173469387.754999</v>
      </c>
      <c r="C98">
        <v>-7.735106</v>
      </c>
      <c r="F98" s="5">
        <f t="shared" si="10"/>
        <v>11.540816326531001</v>
      </c>
      <c r="G98" s="10">
        <f t="shared" si="15"/>
        <v>-66.141044999999991</v>
      </c>
      <c r="H98" s="5">
        <f t="shared" si="11"/>
        <v>-61.141044999999998</v>
      </c>
      <c r="J98">
        <v>11173469387.754999</v>
      </c>
      <c r="K98">
        <v>-9.2476950000000002</v>
      </c>
      <c r="N98" s="5">
        <f t="shared" si="12"/>
        <v>11.540816326531001</v>
      </c>
      <c r="O98" s="10">
        <f t="shared" si="13"/>
        <v>-68.050274000000002</v>
      </c>
      <c r="P98" s="5">
        <f t="shared" si="14"/>
        <v>-63.050274000000002</v>
      </c>
    </row>
    <row r="99" spans="2:16" x14ac:dyDescent="0.25">
      <c r="B99">
        <v>11265306122.448999</v>
      </c>
      <c r="C99">
        <v>-7.7824039000000003</v>
      </c>
      <c r="F99" s="5">
        <f t="shared" si="10"/>
        <v>11.632653061224001</v>
      </c>
      <c r="G99" s="10">
        <f t="shared" si="15"/>
        <v>-67.559547000000009</v>
      </c>
      <c r="H99" s="5">
        <f t="shared" si="11"/>
        <v>-62.559547000000002</v>
      </c>
      <c r="J99">
        <v>11265306122.448999</v>
      </c>
      <c r="K99">
        <v>-9.2874060000000007</v>
      </c>
      <c r="N99" s="5">
        <f t="shared" si="12"/>
        <v>11.632653061224001</v>
      </c>
      <c r="O99" s="10">
        <f t="shared" si="13"/>
        <v>-68.07469900000001</v>
      </c>
      <c r="P99" s="5">
        <f t="shared" si="14"/>
        <v>-63.074699000000003</v>
      </c>
    </row>
    <row r="100" spans="2:16" x14ac:dyDescent="0.25">
      <c r="B100">
        <v>11357142857.143</v>
      </c>
      <c r="C100">
        <v>-7.7591333000000002</v>
      </c>
      <c r="F100" s="5">
        <f t="shared" si="10"/>
        <v>11.724489795918</v>
      </c>
      <c r="G100" s="10">
        <f t="shared" si="15"/>
        <v>-70.716926999999998</v>
      </c>
      <c r="H100" s="5">
        <f t="shared" si="11"/>
        <v>-65.716926999999998</v>
      </c>
      <c r="J100">
        <v>11357142857.143</v>
      </c>
      <c r="K100">
        <v>-9.2825403000000009</v>
      </c>
      <c r="N100" s="5">
        <f t="shared" si="12"/>
        <v>11.724489795918</v>
      </c>
      <c r="O100" s="10">
        <f t="shared" si="13"/>
        <v>-68.740500999999995</v>
      </c>
      <c r="P100" s="5">
        <f t="shared" si="14"/>
        <v>-63.740501000000002</v>
      </c>
    </row>
    <row r="101" spans="2:16" x14ac:dyDescent="0.25">
      <c r="B101">
        <v>11448979591.837</v>
      </c>
      <c r="C101">
        <v>-7.7758225999999997</v>
      </c>
      <c r="F101" s="5">
        <f t="shared" ref="F101:F103" si="16">B209/1000000000</f>
        <v>11.816326530611999</v>
      </c>
      <c r="G101" s="10">
        <f t="shared" si="15"/>
        <v>-73.485923999999997</v>
      </c>
      <c r="H101" s="5">
        <f t="shared" ref="H101:H103" si="17">D209</f>
        <v>-68.485923999999997</v>
      </c>
      <c r="J101">
        <v>11448979591.837</v>
      </c>
      <c r="K101">
        <v>-9.3686237000000006</v>
      </c>
      <c r="N101" s="5">
        <f t="shared" ref="N101:N103" si="18">J209/1000000000</f>
        <v>11.816326530611999</v>
      </c>
      <c r="O101" s="10">
        <f t="shared" si="13"/>
        <v>-70.844200000000001</v>
      </c>
      <c r="P101" s="5">
        <f t="shared" ref="P101:P103" si="19">L209</f>
        <v>-65.844200000000001</v>
      </c>
    </row>
    <row r="102" spans="2:16" x14ac:dyDescent="0.25">
      <c r="B102">
        <v>11540816326.531</v>
      </c>
      <c r="C102">
        <v>-7.8179888999999996</v>
      </c>
      <c r="F102" s="5">
        <f t="shared" si="16"/>
        <v>11.908163265305999</v>
      </c>
      <c r="G102" s="10">
        <f t="shared" si="15"/>
        <v>-75.593063000000001</v>
      </c>
      <c r="H102" s="5">
        <f t="shared" si="17"/>
        <v>-70.593063000000001</v>
      </c>
      <c r="J102">
        <v>11540816326.531</v>
      </c>
      <c r="K102">
        <v>-9.3700866999999999</v>
      </c>
      <c r="N102" s="5">
        <f t="shared" si="18"/>
        <v>11.908163265305999</v>
      </c>
      <c r="O102" s="10">
        <f t="shared" si="13"/>
        <v>-71.909958000000003</v>
      </c>
      <c r="P102" s="5">
        <f t="shared" si="19"/>
        <v>-66.909958000000003</v>
      </c>
    </row>
    <row r="103" spans="2:16" x14ac:dyDescent="0.25">
      <c r="B103">
        <v>11632653061.224001</v>
      </c>
      <c r="C103">
        <v>-7.8080540000000003</v>
      </c>
      <c r="F103" s="5">
        <f t="shared" si="16"/>
        <v>12</v>
      </c>
      <c r="G103" s="10">
        <f t="shared" si="15"/>
        <v>-75.484893999999997</v>
      </c>
      <c r="H103" s="5">
        <f t="shared" si="17"/>
        <v>-70.484893999999997</v>
      </c>
      <c r="J103">
        <v>11632653061.224001</v>
      </c>
      <c r="K103">
        <v>-9.3673362999999998</v>
      </c>
      <c r="N103" s="5">
        <f t="shared" si="18"/>
        <v>12</v>
      </c>
      <c r="O103" s="10">
        <f t="shared" si="13"/>
        <v>-72.203400000000002</v>
      </c>
      <c r="P103" s="5">
        <f t="shared" si="19"/>
        <v>-67.203400000000002</v>
      </c>
    </row>
    <row r="104" spans="2:16" x14ac:dyDescent="0.25">
      <c r="B104">
        <v>11724489795.917999</v>
      </c>
      <c r="C104">
        <v>-7.8126220999999996</v>
      </c>
      <c r="J104">
        <v>11724489795.917999</v>
      </c>
      <c r="K104">
        <v>-9.3311481000000001</v>
      </c>
    </row>
    <row r="105" spans="2:16" x14ac:dyDescent="0.25">
      <c r="B105">
        <v>11816326530.612</v>
      </c>
      <c r="C105">
        <v>-7.8098435000000004</v>
      </c>
      <c r="J105">
        <v>11816326530.612</v>
      </c>
      <c r="K105">
        <v>-9.3563460999999997</v>
      </c>
    </row>
    <row r="106" spans="2:16" x14ac:dyDescent="0.25">
      <c r="B106">
        <v>11908163265.306</v>
      </c>
      <c r="C106">
        <v>-7.8125491</v>
      </c>
      <c r="J106">
        <v>11908163265.306</v>
      </c>
      <c r="K106">
        <v>-9.3568286999999994</v>
      </c>
    </row>
    <row r="107" spans="2:16" x14ac:dyDescent="0.25">
      <c r="B107">
        <v>12000000000</v>
      </c>
      <c r="C107">
        <v>-7.8022527999999998</v>
      </c>
      <c r="J107">
        <v>12000000000</v>
      </c>
      <c r="K107">
        <v>-9.3688593000000004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31</v>
      </c>
      <c r="J111" t="s">
        <v>31</v>
      </c>
    </row>
    <row r="112" spans="2:16" x14ac:dyDescent="0.25">
      <c r="B112" t="s">
        <v>21</v>
      </c>
      <c r="C112" t="s">
        <v>250</v>
      </c>
      <c r="D112" t="s">
        <v>83</v>
      </c>
      <c r="J112" t="s">
        <v>21</v>
      </c>
      <c r="K112" t="s">
        <v>250</v>
      </c>
      <c r="L112" t="s">
        <v>83</v>
      </c>
    </row>
    <row r="113" spans="2:12" x14ac:dyDescent="0.25">
      <c r="B113">
        <v>3000000000</v>
      </c>
      <c r="C113">
        <v>-77.959632999999997</v>
      </c>
      <c r="D113">
        <v>-72.374092000000005</v>
      </c>
      <c r="J113">
        <v>3000000000</v>
      </c>
      <c r="K113">
        <v>-71.610054000000005</v>
      </c>
      <c r="L113">
        <v>-66.009963999999997</v>
      </c>
    </row>
    <row r="114" spans="2:12" x14ac:dyDescent="0.25">
      <c r="B114">
        <v>3091836734.6939001</v>
      </c>
      <c r="C114">
        <v>-78.145713999999998</v>
      </c>
      <c r="D114">
        <v>-74.260681000000005</v>
      </c>
      <c r="J114">
        <v>3091836734.6939001</v>
      </c>
      <c r="K114">
        <v>-74.102760000000004</v>
      </c>
      <c r="L114">
        <v>-68.611121999999995</v>
      </c>
    </row>
    <row r="115" spans="2:12" x14ac:dyDescent="0.25">
      <c r="B115">
        <v>3183673469.3878002</v>
      </c>
      <c r="C115">
        <v>-83.561783000000005</v>
      </c>
      <c r="D115">
        <v>-77.069061000000005</v>
      </c>
      <c r="J115">
        <v>3183673469.3878002</v>
      </c>
      <c r="K115">
        <v>-79.346207000000007</v>
      </c>
      <c r="L115">
        <v>-69.621758</v>
      </c>
    </row>
    <row r="116" spans="2:12" x14ac:dyDescent="0.25">
      <c r="B116">
        <v>3275510204.0816002</v>
      </c>
      <c r="C116">
        <v>-86.410583000000003</v>
      </c>
      <c r="D116">
        <v>-77.258865</v>
      </c>
      <c r="J116">
        <v>3275510204.0816002</v>
      </c>
      <c r="K116">
        <v>-74.960541000000006</v>
      </c>
      <c r="L116">
        <v>-69.198677000000004</v>
      </c>
    </row>
    <row r="117" spans="2:12" x14ac:dyDescent="0.25">
      <c r="B117">
        <v>3367346938.7754998</v>
      </c>
      <c r="C117">
        <v>-79.205230999999998</v>
      </c>
      <c r="D117">
        <v>-78.801406999999998</v>
      </c>
      <c r="J117">
        <v>3367346938.7754998</v>
      </c>
      <c r="K117">
        <v>-73.777152999999998</v>
      </c>
      <c r="L117">
        <v>-68.383590999999996</v>
      </c>
    </row>
    <row r="118" spans="2:12" x14ac:dyDescent="0.25">
      <c r="B118">
        <v>3459183673.4693999</v>
      </c>
      <c r="C118">
        <v>-88.839478</v>
      </c>
      <c r="D118">
        <v>-75.56353</v>
      </c>
      <c r="J118">
        <v>3459183673.4693999</v>
      </c>
      <c r="K118">
        <v>-78.117714000000007</v>
      </c>
      <c r="L118">
        <v>-70.877823000000006</v>
      </c>
    </row>
    <row r="119" spans="2:12" x14ac:dyDescent="0.25">
      <c r="B119">
        <v>3551020408.1633</v>
      </c>
      <c r="C119">
        <v>-77.257271000000003</v>
      </c>
      <c r="D119">
        <v>-75.269706999999997</v>
      </c>
      <c r="J119">
        <v>3551020408.1633</v>
      </c>
      <c r="K119">
        <v>-83.346198999999999</v>
      </c>
      <c r="L119">
        <v>-81.739531999999997</v>
      </c>
    </row>
    <row r="120" spans="2:12" x14ac:dyDescent="0.25">
      <c r="B120">
        <v>3642857142.8571</v>
      </c>
      <c r="C120">
        <v>-78.639403999999999</v>
      </c>
      <c r="D120">
        <v>-73.011550999999997</v>
      </c>
      <c r="J120">
        <v>3642857142.8571</v>
      </c>
      <c r="K120">
        <v>-106.97345</v>
      </c>
      <c r="L120">
        <v>-88.993072999999995</v>
      </c>
    </row>
    <row r="121" spans="2:12" x14ac:dyDescent="0.25">
      <c r="B121">
        <v>3734693877.5510001</v>
      </c>
      <c r="C121">
        <v>-82.254204000000001</v>
      </c>
      <c r="D121">
        <v>-75.584739999999996</v>
      </c>
      <c r="J121">
        <v>3734693877.5510001</v>
      </c>
      <c r="K121">
        <v>-100.21082</v>
      </c>
      <c r="L121">
        <v>-91.264076000000003</v>
      </c>
    </row>
    <row r="122" spans="2:12" x14ac:dyDescent="0.25">
      <c r="B122">
        <v>3826530612.2449002</v>
      </c>
      <c r="C122">
        <v>-85.233742000000007</v>
      </c>
      <c r="D122">
        <v>-77.773193000000006</v>
      </c>
      <c r="J122">
        <v>3826530612.2449002</v>
      </c>
      <c r="K122">
        <v>-90.369552999999996</v>
      </c>
      <c r="L122">
        <v>-86.696715999999995</v>
      </c>
    </row>
    <row r="123" spans="2:12" x14ac:dyDescent="0.25">
      <c r="B123">
        <v>3918367346.9387999</v>
      </c>
      <c r="C123">
        <v>-85.356635999999995</v>
      </c>
      <c r="D123">
        <v>-76.891150999999994</v>
      </c>
      <c r="J123">
        <v>3918367346.9387999</v>
      </c>
      <c r="K123">
        <v>-93.416420000000002</v>
      </c>
      <c r="L123">
        <v>-80.360252000000003</v>
      </c>
    </row>
    <row r="124" spans="2:12" x14ac:dyDescent="0.25">
      <c r="B124">
        <v>4010204081.6327</v>
      </c>
      <c r="C124">
        <v>-79.660103000000007</v>
      </c>
      <c r="D124">
        <v>-75.501991000000004</v>
      </c>
      <c r="J124">
        <v>4010204081.6327</v>
      </c>
      <c r="K124">
        <v>-81.287109000000001</v>
      </c>
      <c r="L124">
        <v>-77.490379000000004</v>
      </c>
    </row>
    <row r="125" spans="2:12" x14ac:dyDescent="0.25">
      <c r="B125">
        <v>4102040816.3264999</v>
      </c>
      <c r="C125">
        <v>-81.164268000000007</v>
      </c>
      <c r="D125">
        <v>-76.120659000000003</v>
      </c>
      <c r="J125">
        <v>4102040816.3264999</v>
      </c>
      <c r="K125">
        <v>-81.889290000000003</v>
      </c>
      <c r="L125">
        <v>-72.667891999999995</v>
      </c>
    </row>
    <row r="126" spans="2:12" x14ac:dyDescent="0.25">
      <c r="B126">
        <v>4193877551.0204</v>
      </c>
      <c r="C126">
        <v>-87.317070000000001</v>
      </c>
      <c r="D126">
        <v>-77.665024000000003</v>
      </c>
      <c r="J126">
        <v>4193877551.0204</v>
      </c>
      <c r="K126">
        <v>-79.111519000000001</v>
      </c>
      <c r="L126">
        <v>-72.855109999999996</v>
      </c>
    </row>
    <row r="127" spans="2:12" x14ac:dyDescent="0.25">
      <c r="B127">
        <v>4285714285.7143002</v>
      </c>
      <c r="C127">
        <v>-84.330025000000006</v>
      </c>
      <c r="D127">
        <v>-79.891396</v>
      </c>
      <c r="J127">
        <v>4285714285.7143002</v>
      </c>
      <c r="K127">
        <v>-81.880591999999993</v>
      </c>
      <c r="L127">
        <v>-76.867783000000003</v>
      </c>
    </row>
    <row r="128" spans="2:12" x14ac:dyDescent="0.25">
      <c r="B128">
        <v>4377551020.4082003</v>
      </c>
      <c r="C128">
        <v>-87.768317999999994</v>
      </c>
      <c r="D128">
        <v>-86.711212000000003</v>
      </c>
      <c r="J128">
        <v>4377551020.4082003</v>
      </c>
      <c r="K128">
        <v>-93.972228999999999</v>
      </c>
      <c r="L128">
        <v>-82.314376999999993</v>
      </c>
    </row>
    <row r="129" spans="2:12" x14ac:dyDescent="0.25">
      <c r="B129">
        <v>4469387755.1020002</v>
      </c>
      <c r="C129">
        <v>-107.68008</v>
      </c>
      <c r="D129">
        <v>-86.511764999999997</v>
      </c>
      <c r="J129">
        <v>4469387755.1020002</v>
      </c>
      <c r="K129">
        <v>-95.356102000000007</v>
      </c>
      <c r="L129">
        <v>-83.506202999999999</v>
      </c>
    </row>
    <row r="130" spans="2:12" x14ac:dyDescent="0.25">
      <c r="B130">
        <v>4561224489.7959003</v>
      </c>
      <c r="C130">
        <v>-83.74794</v>
      </c>
      <c r="D130">
        <v>-85.566756999999996</v>
      </c>
      <c r="J130">
        <v>4561224489.7959003</v>
      </c>
      <c r="K130">
        <v>-85.354850999999996</v>
      </c>
      <c r="L130">
        <v>-81.475380000000001</v>
      </c>
    </row>
    <row r="131" spans="2:12" x14ac:dyDescent="0.25">
      <c r="B131">
        <v>4653061224.4898005</v>
      </c>
      <c r="C131">
        <v>-84.956290999999993</v>
      </c>
      <c r="D131">
        <v>-80.043082999999996</v>
      </c>
      <c r="J131">
        <v>4653061224.4898005</v>
      </c>
      <c r="K131">
        <v>-87.764137000000005</v>
      </c>
      <c r="L131">
        <v>-80.185119999999998</v>
      </c>
    </row>
    <row r="132" spans="2:12" x14ac:dyDescent="0.25">
      <c r="B132">
        <v>4744897959.1836996</v>
      </c>
      <c r="C132">
        <v>-91.213226000000006</v>
      </c>
      <c r="D132">
        <v>-79.934143000000006</v>
      </c>
      <c r="J132">
        <v>4744897959.1836996</v>
      </c>
      <c r="K132">
        <v>-91.424781999999993</v>
      </c>
      <c r="L132">
        <v>-79.533524</v>
      </c>
    </row>
    <row r="133" spans="2:12" x14ac:dyDescent="0.25">
      <c r="B133">
        <v>4836734693.8775997</v>
      </c>
      <c r="C133">
        <v>-83.475326999999993</v>
      </c>
      <c r="D133">
        <v>-82.402327999999997</v>
      </c>
      <c r="J133">
        <v>4836734693.8775997</v>
      </c>
      <c r="K133">
        <v>-83.434569999999994</v>
      </c>
      <c r="L133">
        <v>-78.431168</v>
      </c>
    </row>
    <row r="134" spans="2:12" x14ac:dyDescent="0.25">
      <c r="B134">
        <v>4928571428.5713997</v>
      </c>
      <c r="C134">
        <v>-92.407982000000004</v>
      </c>
      <c r="D134">
        <v>-77.778328000000002</v>
      </c>
      <c r="J134">
        <v>4928571428.5713997</v>
      </c>
      <c r="K134">
        <v>-84.499961999999996</v>
      </c>
      <c r="L134">
        <v>-80.134010000000004</v>
      </c>
    </row>
    <row r="135" spans="2:12" x14ac:dyDescent="0.25">
      <c r="B135">
        <v>5020408163.2652998</v>
      </c>
      <c r="C135">
        <v>-77.369079999999997</v>
      </c>
      <c r="D135">
        <v>-80.809371999999996</v>
      </c>
      <c r="J135">
        <v>5020408163.2652998</v>
      </c>
      <c r="K135">
        <v>-96.576324</v>
      </c>
      <c r="L135">
        <v>-84.103340000000003</v>
      </c>
    </row>
    <row r="136" spans="2:12" x14ac:dyDescent="0.25">
      <c r="B136">
        <v>5112244897.9591999</v>
      </c>
      <c r="C136">
        <v>-92.546738000000005</v>
      </c>
      <c r="D136">
        <v>-76.671120000000002</v>
      </c>
      <c r="J136">
        <v>5112244897.9591999</v>
      </c>
      <c r="K136">
        <v>-95.328727999999998</v>
      </c>
      <c r="L136">
        <v>-83.834052999999997</v>
      </c>
    </row>
    <row r="137" spans="2:12" x14ac:dyDescent="0.25">
      <c r="B137">
        <v>5204081632.6531</v>
      </c>
      <c r="C137">
        <v>-80.081596000000005</v>
      </c>
      <c r="D137">
        <v>-75.745154999999997</v>
      </c>
      <c r="J137">
        <v>5204081632.6531</v>
      </c>
      <c r="K137">
        <v>-83.700882000000007</v>
      </c>
      <c r="L137">
        <v>-79.261359999999996</v>
      </c>
    </row>
    <row r="138" spans="2:12" x14ac:dyDescent="0.25">
      <c r="B138">
        <v>5295918367.3469</v>
      </c>
      <c r="C138">
        <v>-74.697509999999994</v>
      </c>
      <c r="D138">
        <v>-69.315764999999999</v>
      </c>
      <c r="J138">
        <v>5295918367.3469</v>
      </c>
      <c r="K138">
        <v>-82.891257999999993</v>
      </c>
      <c r="L138">
        <v>-76.179473999999999</v>
      </c>
    </row>
    <row r="139" spans="2:12" x14ac:dyDescent="0.25">
      <c r="B139">
        <v>5387755102.0408001</v>
      </c>
      <c r="C139">
        <v>-73.410293999999993</v>
      </c>
      <c r="D139">
        <v>-67.677695999999997</v>
      </c>
      <c r="J139">
        <v>5387755102.0408001</v>
      </c>
      <c r="K139">
        <v>-86.169349999999994</v>
      </c>
      <c r="L139">
        <v>-74.760077999999993</v>
      </c>
    </row>
    <row r="140" spans="2:12" x14ac:dyDescent="0.25">
      <c r="B140">
        <v>5479591836.7347002</v>
      </c>
      <c r="C140">
        <v>-75.194923000000003</v>
      </c>
      <c r="D140">
        <v>-67.633278000000004</v>
      </c>
      <c r="J140">
        <v>5479591836.7347002</v>
      </c>
      <c r="K140">
        <v>-79.514221000000006</v>
      </c>
      <c r="L140">
        <v>-73.614258000000007</v>
      </c>
    </row>
    <row r="141" spans="2:12" x14ac:dyDescent="0.25">
      <c r="B141">
        <v>5571428571.4286003</v>
      </c>
      <c r="C141">
        <v>-74.607780000000005</v>
      </c>
      <c r="D141">
        <v>-67.902634000000006</v>
      </c>
      <c r="J141">
        <v>5571428571.4286003</v>
      </c>
      <c r="K141">
        <v>-79.522514000000001</v>
      </c>
      <c r="L141">
        <v>-70.480628999999993</v>
      </c>
    </row>
    <row r="142" spans="2:12" x14ac:dyDescent="0.25">
      <c r="B142">
        <v>5663265306.1224003</v>
      </c>
      <c r="C142">
        <v>-74.287468000000004</v>
      </c>
      <c r="D142">
        <v>-68.444443000000007</v>
      </c>
      <c r="J142">
        <v>5663265306.1224003</v>
      </c>
      <c r="K142">
        <v>-76.816299000000001</v>
      </c>
      <c r="L142">
        <v>-69.348151999999999</v>
      </c>
    </row>
    <row r="143" spans="2:12" x14ac:dyDescent="0.25">
      <c r="B143">
        <v>5755102040.8163004</v>
      </c>
      <c r="C143">
        <v>-76.848961000000003</v>
      </c>
      <c r="D143">
        <v>-69.608315000000005</v>
      </c>
      <c r="J143">
        <v>5755102040.8163004</v>
      </c>
      <c r="K143">
        <v>-76.174796999999998</v>
      </c>
      <c r="L143">
        <v>-68.695044999999993</v>
      </c>
    </row>
    <row r="144" spans="2:12" x14ac:dyDescent="0.25">
      <c r="B144">
        <v>5846938775.5101995</v>
      </c>
      <c r="C144">
        <v>-78.097983999999997</v>
      </c>
      <c r="D144">
        <v>-71.445342999999994</v>
      </c>
      <c r="J144">
        <v>5846938775.5101995</v>
      </c>
      <c r="K144">
        <v>-77.550933999999998</v>
      </c>
      <c r="L144">
        <v>-68.701042000000001</v>
      </c>
    </row>
    <row r="145" spans="2:12" x14ac:dyDescent="0.25">
      <c r="B145">
        <v>5938775510.2040997</v>
      </c>
      <c r="C145">
        <v>-79.773467999999994</v>
      </c>
      <c r="D145">
        <v>-70.135909999999996</v>
      </c>
      <c r="J145">
        <v>5938775510.2040997</v>
      </c>
      <c r="K145">
        <v>-76.841553000000005</v>
      </c>
      <c r="L145">
        <v>-68.200896999999998</v>
      </c>
    </row>
    <row r="146" spans="2:12" x14ac:dyDescent="0.25">
      <c r="B146">
        <v>6030612244.8979998</v>
      </c>
      <c r="C146">
        <v>-72.943534999999997</v>
      </c>
      <c r="D146">
        <v>-67.936974000000006</v>
      </c>
      <c r="J146">
        <v>6030612244.8979998</v>
      </c>
      <c r="K146">
        <v>-74.656120000000001</v>
      </c>
      <c r="L146">
        <v>-66.140609999999995</v>
      </c>
    </row>
    <row r="147" spans="2:12" x14ac:dyDescent="0.25">
      <c r="B147">
        <v>6122448979.5917997</v>
      </c>
      <c r="C147">
        <v>-71.521064999999993</v>
      </c>
      <c r="D147">
        <v>-66.020363000000003</v>
      </c>
      <c r="J147">
        <v>6122448979.5917997</v>
      </c>
      <c r="K147">
        <v>-71.445885000000004</v>
      </c>
      <c r="L147">
        <v>-63.850059999999999</v>
      </c>
    </row>
    <row r="148" spans="2:12" x14ac:dyDescent="0.25">
      <c r="B148">
        <v>6214285714.2856998</v>
      </c>
      <c r="C148">
        <v>-74.067451000000005</v>
      </c>
      <c r="D148">
        <v>-67.909576000000001</v>
      </c>
      <c r="J148">
        <v>6214285714.2856998</v>
      </c>
      <c r="K148">
        <v>-69.969657999999995</v>
      </c>
      <c r="L148">
        <v>-62.516773000000001</v>
      </c>
    </row>
    <row r="149" spans="2:12" x14ac:dyDescent="0.25">
      <c r="B149">
        <v>6306122448.9796</v>
      </c>
      <c r="C149">
        <v>-78.690353000000002</v>
      </c>
      <c r="D149">
        <v>-68.983452</v>
      </c>
      <c r="J149">
        <v>6306122448.9796</v>
      </c>
      <c r="K149">
        <v>-70.695014999999998</v>
      </c>
      <c r="L149">
        <v>-63.556137</v>
      </c>
    </row>
    <row r="150" spans="2:12" x14ac:dyDescent="0.25">
      <c r="B150">
        <v>6397959183.6735001</v>
      </c>
      <c r="C150">
        <v>-74.788193000000007</v>
      </c>
      <c r="D150">
        <v>-70.139510999999999</v>
      </c>
      <c r="J150">
        <v>6397959183.6735001</v>
      </c>
      <c r="K150">
        <v>-74.567618999999993</v>
      </c>
      <c r="L150">
        <v>-66.731812000000005</v>
      </c>
    </row>
    <row r="151" spans="2:12" x14ac:dyDescent="0.25">
      <c r="B151">
        <v>6489795918.3673</v>
      </c>
      <c r="C151">
        <v>-77.550201000000001</v>
      </c>
      <c r="D151">
        <v>-70.504149999999996</v>
      </c>
      <c r="J151">
        <v>6489795918.3673</v>
      </c>
      <c r="K151">
        <v>-79.513962000000006</v>
      </c>
      <c r="L151">
        <v>-71.104293999999996</v>
      </c>
    </row>
    <row r="152" spans="2:12" x14ac:dyDescent="0.25">
      <c r="B152">
        <v>6581632653.0612001</v>
      </c>
      <c r="C152">
        <v>-79.801284999999993</v>
      </c>
      <c r="D152">
        <v>-73.931388999999996</v>
      </c>
      <c r="J152">
        <v>6581632653.0612001</v>
      </c>
      <c r="K152">
        <v>-83.833625999999995</v>
      </c>
      <c r="L152">
        <v>-72.625038000000004</v>
      </c>
    </row>
    <row r="153" spans="2:12" x14ac:dyDescent="0.25">
      <c r="B153">
        <v>6673469387.7551003</v>
      </c>
      <c r="C153">
        <v>-85.109497000000005</v>
      </c>
      <c r="D153">
        <v>-74.370941000000002</v>
      </c>
      <c r="J153">
        <v>6673469387.7551003</v>
      </c>
      <c r="K153">
        <v>-79.216812000000004</v>
      </c>
      <c r="L153">
        <v>-71.190597999999994</v>
      </c>
    </row>
    <row r="154" spans="2:12" x14ac:dyDescent="0.25">
      <c r="B154">
        <v>6765306122.4490004</v>
      </c>
      <c r="C154">
        <v>-78.951622</v>
      </c>
      <c r="D154">
        <v>-74.030913999999996</v>
      </c>
      <c r="J154">
        <v>6765306122.4490004</v>
      </c>
      <c r="K154">
        <v>-75.471321000000003</v>
      </c>
      <c r="L154">
        <v>-67.839957999999996</v>
      </c>
    </row>
    <row r="155" spans="2:12" x14ac:dyDescent="0.25">
      <c r="B155">
        <v>6857142857.1429005</v>
      </c>
      <c r="C155">
        <v>-78.901595999999998</v>
      </c>
      <c r="D155">
        <v>-72.401283000000006</v>
      </c>
      <c r="J155">
        <v>6857142857.1429005</v>
      </c>
      <c r="K155">
        <v>-74.123199</v>
      </c>
      <c r="L155">
        <v>-66.415535000000006</v>
      </c>
    </row>
    <row r="156" spans="2:12" x14ac:dyDescent="0.25">
      <c r="B156">
        <v>6948979591.8367004</v>
      </c>
      <c r="C156">
        <v>-80.352829</v>
      </c>
      <c r="D156">
        <v>-74.229247999999998</v>
      </c>
      <c r="J156">
        <v>6948979591.8367004</v>
      </c>
      <c r="K156">
        <v>-75.290420999999995</v>
      </c>
      <c r="L156">
        <v>-67.958259999999996</v>
      </c>
    </row>
    <row r="157" spans="2:12" x14ac:dyDescent="0.25">
      <c r="B157">
        <v>7040816326.5305996</v>
      </c>
      <c r="C157">
        <v>-84.509765999999999</v>
      </c>
      <c r="D157">
        <v>-75.812354999999997</v>
      </c>
      <c r="J157">
        <v>7040816326.5305996</v>
      </c>
      <c r="K157">
        <v>-80.423630000000003</v>
      </c>
      <c r="L157">
        <v>-71.145934999999994</v>
      </c>
    </row>
    <row r="158" spans="2:12" x14ac:dyDescent="0.25">
      <c r="B158">
        <v>7132653061.2244997</v>
      </c>
      <c r="C158">
        <v>-83.700469999999996</v>
      </c>
      <c r="D158">
        <v>-78.669135999999995</v>
      </c>
      <c r="J158">
        <v>7132653061.2244997</v>
      </c>
      <c r="K158">
        <v>-83.870552000000004</v>
      </c>
      <c r="L158">
        <v>-74.675560000000004</v>
      </c>
    </row>
    <row r="159" spans="2:12" x14ac:dyDescent="0.25">
      <c r="B159">
        <v>7224489795.9183998</v>
      </c>
      <c r="C159">
        <v>-88.969291999999996</v>
      </c>
      <c r="D159">
        <v>-81.125159999999994</v>
      </c>
      <c r="J159">
        <v>7224489795.9183998</v>
      </c>
      <c r="K159">
        <v>-86.087920999999994</v>
      </c>
      <c r="L159">
        <v>-76.828682000000001</v>
      </c>
    </row>
    <row r="160" spans="2:12" x14ac:dyDescent="0.25">
      <c r="B160">
        <v>7316326530.6121998</v>
      </c>
      <c r="C160">
        <v>-91.864304000000004</v>
      </c>
      <c r="D160">
        <v>-81.449546999999995</v>
      </c>
      <c r="J160">
        <v>7316326530.6121998</v>
      </c>
      <c r="K160">
        <v>-87.027755999999997</v>
      </c>
      <c r="L160">
        <v>-76.067329000000001</v>
      </c>
    </row>
    <row r="161" spans="2:12" x14ac:dyDescent="0.25">
      <c r="B161">
        <v>7408163265.3060999</v>
      </c>
      <c r="C161">
        <v>-84.652846999999994</v>
      </c>
      <c r="D161">
        <v>-80.826401000000004</v>
      </c>
      <c r="J161">
        <v>7408163265.3060999</v>
      </c>
      <c r="K161">
        <v>-81.805351000000002</v>
      </c>
      <c r="L161">
        <v>-75.348800999999995</v>
      </c>
    </row>
    <row r="162" spans="2:12" x14ac:dyDescent="0.25">
      <c r="B162">
        <v>7500000000</v>
      </c>
      <c r="C162">
        <v>-87.100739000000004</v>
      </c>
      <c r="D162">
        <v>-75.781272999999999</v>
      </c>
      <c r="J162">
        <v>7500000000</v>
      </c>
      <c r="K162">
        <v>-84.091369999999998</v>
      </c>
      <c r="L162">
        <v>-71.143219000000002</v>
      </c>
    </row>
    <row r="163" spans="2:12" x14ac:dyDescent="0.25">
      <c r="B163">
        <v>7591836734.6939001</v>
      </c>
      <c r="C163">
        <v>-76.780745999999994</v>
      </c>
      <c r="D163">
        <v>-71.950469999999996</v>
      </c>
      <c r="J163">
        <v>7591836734.6939001</v>
      </c>
      <c r="K163">
        <v>-74.592865000000003</v>
      </c>
      <c r="L163">
        <v>-67.302436999999998</v>
      </c>
    </row>
    <row r="164" spans="2:12" x14ac:dyDescent="0.25">
      <c r="B164">
        <v>7683673469.3878002</v>
      </c>
      <c r="C164">
        <v>-73.123954999999995</v>
      </c>
      <c r="D164">
        <v>-66.347778000000005</v>
      </c>
      <c r="J164">
        <v>7683673469.3878002</v>
      </c>
      <c r="K164">
        <v>-70.435126999999994</v>
      </c>
      <c r="L164">
        <v>-62.487822999999999</v>
      </c>
    </row>
    <row r="165" spans="2:12" x14ac:dyDescent="0.25">
      <c r="B165">
        <v>7775510204.0816002</v>
      </c>
      <c r="C165">
        <v>-70.253219999999999</v>
      </c>
      <c r="D165">
        <v>-63.253525000000003</v>
      </c>
      <c r="J165">
        <v>7775510204.0816002</v>
      </c>
      <c r="K165">
        <v>-69.725761000000006</v>
      </c>
      <c r="L165">
        <v>-60.657902</v>
      </c>
    </row>
    <row r="166" spans="2:12" x14ac:dyDescent="0.25">
      <c r="B166">
        <v>7867346938.7755003</v>
      </c>
      <c r="C166">
        <v>-67.525893999999994</v>
      </c>
      <c r="D166">
        <v>-61.180756000000002</v>
      </c>
      <c r="J166">
        <v>7867346938.7755003</v>
      </c>
      <c r="K166">
        <v>-69.101982000000007</v>
      </c>
      <c r="L166">
        <v>-60.832473999999998</v>
      </c>
    </row>
    <row r="167" spans="2:12" x14ac:dyDescent="0.25">
      <c r="B167">
        <v>7959183673.4694004</v>
      </c>
      <c r="C167">
        <v>-66.936897000000002</v>
      </c>
      <c r="D167">
        <v>-59.703021999999997</v>
      </c>
      <c r="J167">
        <v>7959183673.4694004</v>
      </c>
      <c r="K167">
        <v>-71.081985000000003</v>
      </c>
      <c r="L167">
        <v>-60.902118999999999</v>
      </c>
    </row>
    <row r="168" spans="2:12" x14ac:dyDescent="0.25">
      <c r="B168">
        <v>8051020408.1632996</v>
      </c>
      <c r="C168">
        <v>-65.869438000000002</v>
      </c>
      <c r="D168">
        <v>-58.973365999999999</v>
      </c>
      <c r="J168">
        <v>8051020408.1632996</v>
      </c>
      <c r="K168">
        <v>-70.007271000000003</v>
      </c>
      <c r="L168">
        <v>-60.916485000000002</v>
      </c>
    </row>
    <row r="169" spans="2:12" x14ac:dyDescent="0.25">
      <c r="B169">
        <v>8142857142.8570995</v>
      </c>
      <c r="C169">
        <v>-65.346878000000004</v>
      </c>
      <c r="D169">
        <v>-59.181865999999999</v>
      </c>
      <c r="J169">
        <v>8142857142.8570995</v>
      </c>
      <c r="K169">
        <v>-69.261786999999998</v>
      </c>
      <c r="L169">
        <v>-60.173462000000001</v>
      </c>
    </row>
    <row r="170" spans="2:12" x14ac:dyDescent="0.25">
      <c r="B170">
        <v>8234693877.5509996</v>
      </c>
      <c r="C170">
        <v>-67.607337999999999</v>
      </c>
      <c r="D170">
        <v>-59.85078</v>
      </c>
      <c r="J170">
        <v>8234693877.5509996</v>
      </c>
      <c r="K170">
        <v>-68.835419000000002</v>
      </c>
      <c r="L170">
        <v>-59.802666000000002</v>
      </c>
    </row>
    <row r="171" spans="2:12" x14ac:dyDescent="0.25">
      <c r="B171">
        <v>8326530612.2448997</v>
      </c>
      <c r="C171">
        <v>-67.829032999999995</v>
      </c>
      <c r="D171">
        <v>-60.886119999999998</v>
      </c>
      <c r="J171">
        <v>8326530612.2448997</v>
      </c>
      <c r="K171">
        <v>-68.968154999999996</v>
      </c>
      <c r="L171">
        <v>-60.449801999999998</v>
      </c>
    </row>
    <row r="172" spans="2:12" x14ac:dyDescent="0.25">
      <c r="B172">
        <v>8418367346.9387999</v>
      </c>
      <c r="C172">
        <v>-68.382080000000002</v>
      </c>
      <c r="D172">
        <v>-61.294105999999999</v>
      </c>
      <c r="J172">
        <v>8418367346.9387999</v>
      </c>
      <c r="K172">
        <v>-71.160110000000003</v>
      </c>
      <c r="L172">
        <v>-63.169426000000001</v>
      </c>
    </row>
    <row r="173" spans="2:12" x14ac:dyDescent="0.25">
      <c r="B173">
        <v>8510204081.6327</v>
      </c>
      <c r="C173">
        <v>-68.789276000000001</v>
      </c>
      <c r="D173">
        <v>-61.764065000000002</v>
      </c>
      <c r="J173">
        <v>8510204081.6327</v>
      </c>
      <c r="K173">
        <v>-76.941353000000007</v>
      </c>
      <c r="L173">
        <v>-66.361892999999995</v>
      </c>
    </row>
    <row r="174" spans="2:12" x14ac:dyDescent="0.25">
      <c r="B174">
        <v>8602040816.3264999</v>
      </c>
      <c r="C174">
        <v>-69.198334000000003</v>
      </c>
      <c r="D174">
        <v>-61.838614999999997</v>
      </c>
      <c r="J174">
        <v>8602040816.3264999</v>
      </c>
      <c r="K174">
        <v>-78.474181999999999</v>
      </c>
      <c r="L174">
        <v>-69.596442999999994</v>
      </c>
    </row>
    <row r="175" spans="2:12" x14ac:dyDescent="0.25">
      <c r="B175">
        <v>8693877551.0203991</v>
      </c>
      <c r="C175">
        <v>-68.685669000000004</v>
      </c>
      <c r="D175">
        <v>-61.906196999999999</v>
      </c>
      <c r="J175">
        <v>8693877551.0203991</v>
      </c>
      <c r="K175">
        <v>-80.858176999999998</v>
      </c>
      <c r="L175">
        <v>-70.775870999999995</v>
      </c>
    </row>
    <row r="176" spans="2:12" x14ac:dyDescent="0.25">
      <c r="B176">
        <v>8785714285.7143002</v>
      </c>
      <c r="C176">
        <v>-69.120934000000005</v>
      </c>
      <c r="D176">
        <v>-62.075026999999999</v>
      </c>
      <c r="J176">
        <v>8785714285.7143002</v>
      </c>
      <c r="K176">
        <v>-80.476089000000002</v>
      </c>
      <c r="L176">
        <v>-70.408455000000004</v>
      </c>
    </row>
    <row r="177" spans="2:12" x14ac:dyDescent="0.25">
      <c r="B177">
        <v>8877551020.4081993</v>
      </c>
      <c r="C177">
        <v>-69.929633999999993</v>
      </c>
      <c r="D177">
        <v>-65.113792000000004</v>
      </c>
      <c r="J177">
        <v>8877551020.4081993</v>
      </c>
      <c r="K177">
        <v>-77.353340000000003</v>
      </c>
      <c r="L177">
        <v>-67.532653999999994</v>
      </c>
    </row>
    <row r="178" spans="2:12" x14ac:dyDescent="0.25">
      <c r="B178">
        <v>8969387755.1019993</v>
      </c>
      <c r="C178">
        <v>-77.994964999999993</v>
      </c>
      <c r="D178">
        <v>-67.469650000000001</v>
      </c>
      <c r="J178">
        <v>8969387755.1019993</v>
      </c>
      <c r="K178">
        <v>-72.210357999999999</v>
      </c>
      <c r="L178">
        <v>-63.550426000000002</v>
      </c>
    </row>
    <row r="179" spans="2:12" x14ac:dyDescent="0.25">
      <c r="B179">
        <v>9061224489.7959003</v>
      </c>
      <c r="C179">
        <v>-76.384781000000004</v>
      </c>
      <c r="D179">
        <v>-68.154678000000004</v>
      </c>
      <c r="J179">
        <v>9061224489.7959003</v>
      </c>
      <c r="K179">
        <v>-68.465812999999997</v>
      </c>
      <c r="L179">
        <v>-60.309849</v>
      </c>
    </row>
    <row r="180" spans="2:12" x14ac:dyDescent="0.25">
      <c r="B180">
        <v>9153061224.4897995</v>
      </c>
      <c r="C180">
        <v>-72.107719000000003</v>
      </c>
      <c r="D180">
        <v>-66.307060000000007</v>
      </c>
      <c r="J180">
        <v>9153061224.4897995</v>
      </c>
      <c r="K180">
        <v>-67.560730000000007</v>
      </c>
      <c r="L180">
        <v>-59.560802000000002</v>
      </c>
    </row>
    <row r="181" spans="2:12" x14ac:dyDescent="0.25">
      <c r="B181">
        <v>9244897959.1837006</v>
      </c>
      <c r="C181">
        <v>-72.513428000000005</v>
      </c>
      <c r="D181">
        <v>-66.901978</v>
      </c>
      <c r="J181">
        <v>9244897959.1837006</v>
      </c>
      <c r="K181">
        <v>-69.897682000000003</v>
      </c>
      <c r="L181">
        <v>-61.395232999999998</v>
      </c>
    </row>
    <row r="182" spans="2:12" x14ac:dyDescent="0.25">
      <c r="B182">
        <v>9336734693.8775997</v>
      </c>
      <c r="C182">
        <v>-78.231102000000007</v>
      </c>
      <c r="D182">
        <v>-69.903205999999997</v>
      </c>
      <c r="J182">
        <v>9336734693.8775997</v>
      </c>
      <c r="K182">
        <v>-73.936233999999999</v>
      </c>
      <c r="L182">
        <v>-65.210578999999996</v>
      </c>
    </row>
    <row r="183" spans="2:12" x14ac:dyDescent="0.25">
      <c r="B183">
        <v>9428571428.5713997</v>
      </c>
      <c r="C183">
        <v>-81.257644999999997</v>
      </c>
      <c r="D183">
        <v>-72.737076000000002</v>
      </c>
      <c r="J183">
        <v>9428571428.5713997</v>
      </c>
      <c r="K183">
        <v>-78.995650999999995</v>
      </c>
      <c r="L183">
        <v>-69.855643999999998</v>
      </c>
    </row>
    <row r="184" spans="2:12" x14ac:dyDescent="0.25">
      <c r="B184">
        <v>9520408163.2653008</v>
      </c>
      <c r="C184">
        <v>-81.167755</v>
      </c>
      <c r="D184">
        <v>-72.959709000000004</v>
      </c>
      <c r="J184">
        <v>9520408163.2653008</v>
      </c>
      <c r="K184">
        <v>-83.816565999999995</v>
      </c>
      <c r="L184">
        <v>-71.641982999999996</v>
      </c>
    </row>
    <row r="185" spans="2:12" x14ac:dyDescent="0.25">
      <c r="B185">
        <v>9612244897.9591999</v>
      </c>
      <c r="C185">
        <v>-79.032027999999997</v>
      </c>
      <c r="D185">
        <v>-71.697449000000006</v>
      </c>
      <c r="J185">
        <v>9612244897.9591999</v>
      </c>
      <c r="K185">
        <v>-79.267760999999993</v>
      </c>
      <c r="L185">
        <v>-70.749954000000002</v>
      </c>
    </row>
    <row r="186" spans="2:12" x14ac:dyDescent="0.25">
      <c r="B186">
        <v>9704081632.6530991</v>
      </c>
      <c r="C186">
        <v>-77.541320999999996</v>
      </c>
      <c r="D186">
        <v>-69.885468000000003</v>
      </c>
      <c r="J186">
        <v>9704081632.6530991</v>
      </c>
      <c r="K186">
        <v>-76.295029</v>
      </c>
      <c r="L186">
        <v>-67.501876999999993</v>
      </c>
    </row>
    <row r="187" spans="2:12" x14ac:dyDescent="0.25">
      <c r="B187">
        <v>9795918367.3469009</v>
      </c>
      <c r="C187">
        <v>-75.780144000000007</v>
      </c>
      <c r="D187">
        <v>-70.039742000000004</v>
      </c>
      <c r="J187">
        <v>9795918367.3469009</v>
      </c>
      <c r="K187">
        <v>-74.084969000000001</v>
      </c>
      <c r="L187">
        <v>-64.823891000000003</v>
      </c>
    </row>
    <row r="188" spans="2:12" x14ac:dyDescent="0.25">
      <c r="B188">
        <v>9887755102.0408001</v>
      </c>
      <c r="C188">
        <v>-79.529099000000002</v>
      </c>
      <c r="D188">
        <v>-71.876518000000004</v>
      </c>
      <c r="J188">
        <v>9887755102.0408001</v>
      </c>
      <c r="K188">
        <v>-71.259720000000002</v>
      </c>
      <c r="L188">
        <v>-63.120700999999997</v>
      </c>
    </row>
    <row r="189" spans="2:12" x14ac:dyDescent="0.25">
      <c r="B189">
        <v>9979591836.7346992</v>
      </c>
      <c r="C189">
        <v>-83.125846999999993</v>
      </c>
      <c r="D189">
        <v>-72.830382999999998</v>
      </c>
      <c r="J189">
        <v>9979591836.7346992</v>
      </c>
      <c r="K189">
        <v>-71.224861000000004</v>
      </c>
      <c r="L189">
        <v>-61.938580000000002</v>
      </c>
    </row>
    <row r="190" spans="2:12" x14ac:dyDescent="0.25">
      <c r="B190">
        <v>10071428571.429001</v>
      </c>
      <c r="C190">
        <v>-78.702759</v>
      </c>
      <c r="D190">
        <v>-72.795081999999994</v>
      </c>
      <c r="J190">
        <v>10071428571.429001</v>
      </c>
      <c r="K190">
        <v>-70.565048000000004</v>
      </c>
      <c r="L190">
        <v>-61.926647000000003</v>
      </c>
    </row>
    <row r="191" spans="2:12" x14ac:dyDescent="0.25">
      <c r="B191">
        <v>10163265306.122</v>
      </c>
      <c r="C191">
        <v>-79.445267000000001</v>
      </c>
      <c r="D191">
        <v>-71.326926999999998</v>
      </c>
      <c r="J191">
        <v>10163265306.122</v>
      </c>
      <c r="K191">
        <v>-71.293014999999997</v>
      </c>
      <c r="L191">
        <v>-62.156765</v>
      </c>
    </row>
    <row r="192" spans="2:12" x14ac:dyDescent="0.25">
      <c r="B192">
        <v>10255102040.816</v>
      </c>
      <c r="C192">
        <v>-78.723915000000005</v>
      </c>
      <c r="D192">
        <v>-69.971908999999997</v>
      </c>
      <c r="J192">
        <v>10255102040.816</v>
      </c>
      <c r="K192">
        <v>-71.993088</v>
      </c>
      <c r="L192">
        <v>-63.954352999999998</v>
      </c>
    </row>
    <row r="193" spans="2:12" x14ac:dyDescent="0.25">
      <c r="B193">
        <v>10346938775.51</v>
      </c>
      <c r="C193">
        <v>-74.665947000000003</v>
      </c>
      <c r="D193">
        <v>-68.136581000000007</v>
      </c>
      <c r="J193">
        <v>10346938775.51</v>
      </c>
      <c r="K193">
        <v>-76.014328000000006</v>
      </c>
      <c r="L193">
        <v>-68.303023999999994</v>
      </c>
    </row>
    <row r="194" spans="2:12" x14ac:dyDescent="0.25">
      <c r="B194">
        <v>10438775510.204</v>
      </c>
      <c r="C194">
        <v>-73.982429999999994</v>
      </c>
      <c r="D194">
        <v>-66.659828000000005</v>
      </c>
      <c r="J194">
        <v>10438775510.204</v>
      </c>
      <c r="K194">
        <v>-84.436713999999995</v>
      </c>
      <c r="L194">
        <v>-72.121573999999995</v>
      </c>
    </row>
    <row r="195" spans="2:12" x14ac:dyDescent="0.25">
      <c r="B195">
        <v>10530612244.898001</v>
      </c>
      <c r="C195">
        <v>-74.258140999999995</v>
      </c>
      <c r="D195">
        <v>-68.622519999999994</v>
      </c>
      <c r="J195">
        <v>10530612244.898001</v>
      </c>
      <c r="K195">
        <v>-83.497794999999996</v>
      </c>
      <c r="L195">
        <v>-74.911957000000001</v>
      </c>
    </row>
    <row r="196" spans="2:12" x14ac:dyDescent="0.25">
      <c r="B196">
        <v>10622448979.591999</v>
      </c>
      <c r="C196">
        <v>-80.574485999999993</v>
      </c>
      <c r="D196">
        <v>-69.245163000000005</v>
      </c>
      <c r="J196">
        <v>10622448979.591999</v>
      </c>
      <c r="K196">
        <v>-84.446190000000001</v>
      </c>
      <c r="L196">
        <v>-75.401748999999995</v>
      </c>
    </row>
    <row r="197" spans="2:12" x14ac:dyDescent="0.25">
      <c r="B197">
        <v>10714285714.285999</v>
      </c>
      <c r="C197">
        <v>-75.855491999999998</v>
      </c>
      <c r="D197">
        <v>-68.230103</v>
      </c>
      <c r="J197">
        <v>10714285714.285999</v>
      </c>
      <c r="K197">
        <v>-85.888442999999995</v>
      </c>
      <c r="L197">
        <v>-74.853386</v>
      </c>
    </row>
    <row r="198" spans="2:12" x14ac:dyDescent="0.25">
      <c r="B198">
        <v>10806122448.98</v>
      </c>
      <c r="C198">
        <v>-71.258956999999995</v>
      </c>
      <c r="D198">
        <v>-64.833129999999997</v>
      </c>
      <c r="J198">
        <v>10806122448.98</v>
      </c>
      <c r="K198">
        <v>-81.862656000000001</v>
      </c>
      <c r="L198">
        <v>-73.324698999999995</v>
      </c>
    </row>
    <row r="199" spans="2:12" x14ac:dyDescent="0.25">
      <c r="B199">
        <v>10897959183.673</v>
      </c>
      <c r="C199">
        <v>-70.405922000000004</v>
      </c>
      <c r="D199">
        <v>-62.391060000000003</v>
      </c>
      <c r="J199">
        <v>10897959183.673</v>
      </c>
      <c r="K199">
        <v>-79.884108999999995</v>
      </c>
      <c r="L199">
        <v>-70.413878999999994</v>
      </c>
    </row>
    <row r="200" spans="2:12" x14ac:dyDescent="0.25">
      <c r="B200">
        <v>10989795918.367001</v>
      </c>
      <c r="C200">
        <v>-68.603194999999999</v>
      </c>
      <c r="D200">
        <v>-61.200329000000004</v>
      </c>
      <c r="J200">
        <v>10989795918.367001</v>
      </c>
      <c r="K200">
        <v>-77.137130999999997</v>
      </c>
      <c r="L200">
        <v>-67.774933000000004</v>
      </c>
    </row>
    <row r="201" spans="2:12" x14ac:dyDescent="0.25">
      <c r="B201">
        <v>11081632653.061001</v>
      </c>
      <c r="C201">
        <v>-67.774956000000003</v>
      </c>
      <c r="D201">
        <v>-59.88232</v>
      </c>
      <c r="J201">
        <v>11081632653.061001</v>
      </c>
      <c r="K201">
        <v>-73.966674999999995</v>
      </c>
      <c r="L201">
        <v>-64.898308</v>
      </c>
    </row>
    <row r="202" spans="2:12" x14ac:dyDescent="0.25">
      <c r="B202">
        <v>11173469387.754999</v>
      </c>
      <c r="C202">
        <v>-66.487885000000006</v>
      </c>
      <c r="D202">
        <v>-59.033183999999999</v>
      </c>
      <c r="J202">
        <v>11173469387.754999</v>
      </c>
      <c r="K202">
        <v>-71.265411</v>
      </c>
      <c r="L202">
        <v>-62.702652</v>
      </c>
    </row>
    <row r="203" spans="2:12" x14ac:dyDescent="0.25">
      <c r="B203">
        <v>11265306122.448999</v>
      </c>
      <c r="C203">
        <v>-66.097342999999995</v>
      </c>
      <c r="D203">
        <v>-58.645172000000002</v>
      </c>
      <c r="J203">
        <v>11265306122.448999</v>
      </c>
      <c r="K203">
        <v>-70.643165999999994</v>
      </c>
      <c r="L203">
        <v>-61.317326000000001</v>
      </c>
    </row>
    <row r="204" spans="2:12" x14ac:dyDescent="0.25">
      <c r="B204">
        <v>11357142857.143</v>
      </c>
      <c r="C204">
        <v>-66.626930000000002</v>
      </c>
      <c r="D204">
        <v>-58.894233999999997</v>
      </c>
      <c r="J204">
        <v>11357142857.143</v>
      </c>
      <c r="K204">
        <v>-69.861037999999994</v>
      </c>
      <c r="L204">
        <v>-61.534866000000001</v>
      </c>
    </row>
    <row r="205" spans="2:12" x14ac:dyDescent="0.25">
      <c r="B205">
        <v>11448979591.837</v>
      </c>
      <c r="C205">
        <v>-67.275786999999994</v>
      </c>
      <c r="D205">
        <v>-59.765663000000004</v>
      </c>
      <c r="J205">
        <v>11448979591.837</v>
      </c>
      <c r="K205">
        <v>-72.038962999999995</v>
      </c>
      <c r="L205">
        <v>-62.103991999999998</v>
      </c>
    </row>
    <row r="206" spans="2:12" x14ac:dyDescent="0.25">
      <c r="B206">
        <v>11540816326.531</v>
      </c>
      <c r="C206">
        <v>-68.747223000000005</v>
      </c>
      <c r="D206">
        <v>-61.141044999999998</v>
      </c>
      <c r="J206">
        <v>11540816326.531</v>
      </c>
      <c r="K206">
        <v>-72.433234999999996</v>
      </c>
      <c r="L206">
        <v>-63.050274000000002</v>
      </c>
    </row>
    <row r="207" spans="2:12" x14ac:dyDescent="0.25">
      <c r="B207">
        <v>11632653061.224001</v>
      </c>
      <c r="C207">
        <v>-70.801986999999997</v>
      </c>
      <c r="D207">
        <v>-62.559547000000002</v>
      </c>
      <c r="J207">
        <v>11632653061.224001</v>
      </c>
      <c r="K207">
        <v>-72.784667999999996</v>
      </c>
      <c r="L207">
        <v>-63.074699000000003</v>
      </c>
    </row>
    <row r="208" spans="2:12" x14ac:dyDescent="0.25">
      <c r="B208">
        <v>11724489795.917999</v>
      </c>
      <c r="C208">
        <v>-71.568091999999993</v>
      </c>
      <c r="D208">
        <v>-65.716926999999998</v>
      </c>
      <c r="J208">
        <v>11724489795.917999</v>
      </c>
      <c r="K208">
        <v>-72.074768000000006</v>
      </c>
      <c r="L208">
        <v>-63.740501000000002</v>
      </c>
    </row>
    <row r="209" spans="2:12" x14ac:dyDescent="0.25">
      <c r="B209">
        <v>11816326530.612</v>
      </c>
      <c r="C209">
        <v>-78.211212000000003</v>
      </c>
      <c r="D209">
        <v>-68.485923999999997</v>
      </c>
      <c r="J209">
        <v>11816326530.612</v>
      </c>
      <c r="K209">
        <v>-74.416893000000002</v>
      </c>
      <c r="L209">
        <v>-65.844200000000001</v>
      </c>
    </row>
    <row r="210" spans="2:12" x14ac:dyDescent="0.25">
      <c r="B210">
        <v>11908163265.306</v>
      </c>
      <c r="C210">
        <v>-79.113479999999996</v>
      </c>
      <c r="D210">
        <v>-70.593063000000001</v>
      </c>
      <c r="J210">
        <v>11908163265.306</v>
      </c>
      <c r="K210">
        <v>-79.085257999999996</v>
      </c>
      <c r="L210">
        <v>-66.909958000000003</v>
      </c>
    </row>
    <row r="211" spans="2:12" x14ac:dyDescent="0.25">
      <c r="B211">
        <v>12000000000</v>
      </c>
      <c r="C211">
        <v>-77.879127999999994</v>
      </c>
      <c r="D211">
        <v>-70.484893999999997</v>
      </c>
      <c r="J211">
        <v>12000000000</v>
      </c>
      <c r="K211">
        <v>-75.309746000000004</v>
      </c>
      <c r="L211">
        <v>-67.203400000000002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33" customWidth="1"/>
    <col min="5" max="5" width="2" style="6" customWidth="1"/>
    <col min="6" max="6" width="16.28515625" style="5" bestFit="1" customWidth="1"/>
    <col min="7" max="7" width="25.28515625" style="5" bestFit="1" customWidth="1"/>
    <col min="8" max="8" width="9.28515625" bestFit="1" customWidth="1"/>
    <col min="9" max="9" width="13.7109375" style="33" customWidth="1"/>
    <col min="13" max="13" width="2" style="6" customWidth="1"/>
    <col min="14" max="14" width="16.28515625" style="5" bestFit="1" customWidth="1"/>
    <col min="15" max="15" width="25.28515625" style="5" bestFit="1" customWidth="1"/>
    <col min="16" max="16" width="9.28515625" bestFit="1" customWidth="1"/>
    <col min="17" max="17" width="2" style="6" customWidth="1"/>
  </cols>
  <sheetData>
    <row r="1" spans="1:17" x14ac:dyDescent="0.25">
      <c r="A1" s="42" t="s">
        <v>123</v>
      </c>
      <c r="B1" t="s">
        <v>103</v>
      </c>
      <c r="E1" s="9"/>
      <c r="G1" s="34" t="s">
        <v>16</v>
      </c>
      <c r="I1" s="42" t="s">
        <v>118</v>
      </c>
      <c r="J1" t="s">
        <v>103</v>
      </c>
      <c r="M1" s="9"/>
      <c r="O1" s="34" t="s">
        <v>17</v>
      </c>
      <c r="Q1" s="9"/>
    </row>
    <row r="2" spans="1:17" x14ac:dyDescent="0.25">
      <c r="B2" t="s">
        <v>104</v>
      </c>
      <c r="C2" t="s">
        <v>105</v>
      </c>
      <c r="D2" t="s">
        <v>106</v>
      </c>
      <c r="E2" s="9"/>
      <c r="G2" s="12" t="s">
        <v>20</v>
      </c>
      <c r="J2" t="s">
        <v>104</v>
      </c>
      <c r="K2" t="s">
        <v>105</v>
      </c>
      <c r="L2" t="s">
        <v>106</v>
      </c>
      <c r="M2" s="9"/>
      <c r="O2" s="12" t="s">
        <v>20</v>
      </c>
      <c r="Q2" s="9"/>
    </row>
    <row r="3" spans="1:17" x14ac:dyDescent="0.25">
      <c r="B3" t="s">
        <v>241</v>
      </c>
      <c r="E3" s="9"/>
      <c r="G3" s="12" t="s">
        <v>23</v>
      </c>
      <c r="J3" t="s">
        <v>241</v>
      </c>
      <c r="M3" s="9"/>
      <c r="O3" s="12" t="s">
        <v>23</v>
      </c>
      <c r="Q3" s="9"/>
    </row>
    <row r="4" spans="1:17" x14ac:dyDescent="0.25">
      <c r="B4" t="s">
        <v>274</v>
      </c>
      <c r="C4" t="s">
        <v>275</v>
      </c>
      <c r="D4" t="s">
        <v>278</v>
      </c>
      <c r="E4" s="9"/>
      <c r="G4" s="34" t="s">
        <v>24</v>
      </c>
      <c r="J4" t="s">
        <v>274</v>
      </c>
      <c r="K4" t="s">
        <v>275</v>
      </c>
      <c r="L4" t="s">
        <v>279</v>
      </c>
      <c r="M4" s="9"/>
      <c r="O4" s="34" t="s">
        <v>24</v>
      </c>
      <c r="Q4" s="9"/>
    </row>
    <row r="5" spans="1:17" x14ac:dyDescent="0.25">
      <c r="B5" t="s">
        <v>107</v>
      </c>
      <c r="E5" s="9"/>
      <c r="F5" s="5" t="s">
        <v>19</v>
      </c>
      <c r="H5" s="5"/>
      <c r="J5" t="s">
        <v>107</v>
      </c>
      <c r="M5" s="9"/>
      <c r="N5" s="5" t="s">
        <v>19</v>
      </c>
      <c r="P5" s="5"/>
      <c r="Q5" s="9"/>
    </row>
    <row r="6" spans="1:17" ht="15.75" x14ac:dyDescent="0.25">
      <c r="E6" s="9"/>
      <c r="F6" s="5" t="s">
        <v>21</v>
      </c>
      <c r="G6" s="5" t="str">
        <f t="shared" ref="G6:G25" si="0">D32</f>
        <v>1Ix0L dBc Log Mag(dB)</v>
      </c>
      <c r="H6" s="28">
        <v>1</v>
      </c>
      <c r="M6" s="9"/>
      <c r="N6" s="5" t="s">
        <v>21</v>
      </c>
      <c r="O6" s="5" t="str">
        <f t="shared" ref="O6:O25" si="1">L32</f>
        <v>1Ix0L dBc Log Mag(dB)</v>
      </c>
      <c r="P6" s="28">
        <v>1</v>
      </c>
      <c r="Q6" s="9"/>
    </row>
    <row r="7" spans="1:17" ht="15.75" x14ac:dyDescent="0.25">
      <c r="B7" t="s">
        <v>108</v>
      </c>
      <c r="E7" s="9"/>
      <c r="F7" s="5">
        <f t="shared" ref="F7:F25" si="2">B33/1000000000</f>
        <v>3</v>
      </c>
      <c r="G7" s="5">
        <f t="shared" si="0"/>
        <v>-26.029198000000001</v>
      </c>
      <c r="H7" s="29">
        <f>ABS(AVERAGE(G7:G25)-(H6-1)*10)</f>
        <v>25.308225000000004</v>
      </c>
      <c r="J7" t="s">
        <v>108</v>
      </c>
      <c r="M7" s="9"/>
      <c r="N7" s="5">
        <f t="shared" ref="N7:N25" si="3">J33/1000000000</f>
        <v>3</v>
      </c>
      <c r="O7" s="5">
        <f t="shared" si="1"/>
        <v>-27.763041999999999</v>
      </c>
      <c r="P7" s="29">
        <f>ABS(AVERAGE(O7:O25)-(P6-1)*10)</f>
        <v>27.394092526315788</v>
      </c>
      <c r="Q7" s="9"/>
    </row>
    <row r="8" spans="1:17" x14ac:dyDescent="0.25">
      <c r="B8" t="s">
        <v>21</v>
      </c>
      <c r="C8" t="s">
        <v>129</v>
      </c>
      <c r="E8" s="9"/>
      <c r="F8" s="5">
        <f t="shared" si="2"/>
        <v>3.0833333333333002</v>
      </c>
      <c r="G8" s="5">
        <f t="shared" si="0"/>
        <v>-25.504888999999999</v>
      </c>
      <c r="H8" s="5"/>
      <c r="J8" t="s">
        <v>21</v>
      </c>
      <c r="K8" t="s">
        <v>129</v>
      </c>
      <c r="M8" s="9"/>
      <c r="N8" s="5">
        <f t="shared" si="3"/>
        <v>3.0833333333333002</v>
      </c>
      <c r="O8" s="5">
        <f t="shared" si="1"/>
        <v>-27.395451000000001</v>
      </c>
      <c r="P8" s="5"/>
      <c r="Q8" s="9"/>
    </row>
    <row r="9" spans="1:17" x14ac:dyDescent="0.25">
      <c r="B9">
        <v>10000000</v>
      </c>
      <c r="C9">
        <v>-7.6295257000000003</v>
      </c>
      <c r="E9" s="9"/>
      <c r="F9" s="5">
        <f t="shared" si="2"/>
        <v>3.1666666666666998</v>
      </c>
      <c r="G9" s="5">
        <f t="shared" si="0"/>
        <v>-25.556775999999999</v>
      </c>
      <c r="H9" s="5"/>
      <c r="J9">
        <v>10000000</v>
      </c>
      <c r="K9">
        <v>-9.3284091999999994</v>
      </c>
      <c r="M9" s="9"/>
      <c r="N9" s="5">
        <f t="shared" si="3"/>
        <v>3.1666666666666998</v>
      </c>
      <c r="O9" s="5">
        <f t="shared" si="1"/>
        <v>-27.443034999999998</v>
      </c>
      <c r="P9" s="5"/>
      <c r="Q9" s="9"/>
    </row>
    <row r="10" spans="1:17" x14ac:dyDescent="0.25">
      <c r="B10">
        <v>259444444.44444001</v>
      </c>
      <c r="C10">
        <v>-7.6887746000000003</v>
      </c>
      <c r="E10" s="9"/>
      <c r="F10" s="5">
        <f t="shared" si="2"/>
        <v>3.25</v>
      </c>
      <c r="G10" s="5">
        <f t="shared" si="0"/>
        <v>-25.783297999999998</v>
      </c>
      <c r="H10" s="5"/>
      <c r="J10">
        <v>259444444.44444001</v>
      </c>
      <c r="K10">
        <v>-9.3180037000000002</v>
      </c>
      <c r="M10" s="9"/>
      <c r="N10" s="5">
        <f t="shared" si="3"/>
        <v>3.25</v>
      </c>
      <c r="O10" s="5">
        <f t="shared" si="1"/>
        <v>-27.369129000000001</v>
      </c>
      <c r="P10" s="5"/>
      <c r="Q10" s="9"/>
    </row>
    <row r="11" spans="1:17" x14ac:dyDescent="0.25">
      <c r="B11">
        <v>508888888.88889003</v>
      </c>
      <c r="C11">
        <v>-7.7224387999999999</v>
      </c>
      <c r="E11" s="9"/>
      <c r="F11" s="5">
        <f t="shared" si="2"/>
        <v>3.3333333333333002</v>
      </c>
      <c r="G11" s="5">
        <f t="shared" si="0"/>
        <v>-25.225431</v>
      </c>
      <c r="H11" s="5"/>
      <c r="J11">
        <v>508888888.88889003</v>
      </c>
      <c r="K11">
        <v>-9.3084048999999993</v>
      </c>
      <c r="M11" s="9"/>
      <c r="N11" s="5">
        <f t="shared" si="3"/>
        <v>3.3333333333333002</v>
      </c>
      <c r="O11" s="5">
        <f t="shared" si="1"/>
        <v>-27.150773999999998</v>
      </c>
      <c r="P11" s="5"/>
      <c r="Q11" s="9"/>
    </row>
    <row r="12" spans="1:17" x14ac:dyDescent="0.25">
      <c r="B12">
        <v>758333333.33333004</v>
      </c>
      <c r="C12">
        <v>-7.7377357</v>
      </c>
      <c r="E12" s="9"/>
      <c r="F12" s="5">
        <f t="shared" si="2"/>
        <v>3.4166666666666998</v>
      </c>
      <c r="G12" s="5">
        <f t="shared" si="0"/>
        <v>-25.36891</v>
      </c>
      <c r="H12" s="5"/>
      <c r="J12">
        <v>758333333.33333004</v>
      </c>
      <c r="K12">
        <v>-9.3568773000000007</v>
      </c>
      <c r="M12" s="9"/>
      <c r="N12" s="5">
        <f t="shared" si="3"/>
        <v>3.4166666666666998</v>
      </c>
      <c r="O12" s="5">
        <f t="shared" si="1"/>
        <v>-27.360682000000001</v>
      </c>
      <c r="P12" s="5"/>
      <c r="Q12" s="9"/>
    </row>
    <row r="13" spans="1:17" x14ac:dyDescent="0.25">
      <c r="B13">
        <v>1007777777.7778</v>
      </c>
      <c r="C13">
        <v>-7.7701621000000003</v>
      </c>
      <c r="E13" s="9"/>
      <c r="F13" s="5">
        <f t="shared" si="2"/>
        <v>3.5</v>
      </c>
      <c r="G13" s="5">
        <f t="shared" si="0"/>
        <v>-25.732246</v>
      </c>
      <c r="H13" s="5"/>
      <c r="J13">
        <v>1007777777.7778</v>
      </c>
      <c r="K13">
        <v>-9.4201602999999992</v>
      </c>
      <c r="M13" s="9"/>
      <c r="N13" s="5">
        <f t="shared" si="3"/>
        <v>3.5</v>
      </c>
      <c r="O13" s="5">
        <f t="shared" si="1"/>
        <v>-27.263741</v>
      </c>
      <c r="P13" s="5"/>
      <c r="Q13" s="9"/>
    </row>
    <row r="14" spans="1:17" x14ac:dyDescent="0.25">
      <c r="B14">
        <v>1257222222.2221999</v>
      </c>
      <c r="C14">
        <v>-7.6952313999999999</v>
      </c>
      <c r="E14" s="9"/>
      <c r="F14" s="5">
        <f t="shared" si="2"/>
        <v>3.5833333333333002</v>
      </c>
      <c r="G14" s="5">
        <f t="shared" si="0"/>
        <v>-25.475693</v>
      </c>
      <c r="H14" s="5"/>
      <c r="J14">
        <v>1257222222.2221999</v>
      </c>
      <c r="K14">
        <v>-9.4917622000000001</v>
      </c>
      <c r="M14" s="9"/>
      <c r="N14" s="5">
        <f t="shared" si="3"/>
        <v>3.5833333333333002</v>
      </c>
      <c r="O14" s="5">
        <f t="shared" si="1"/>
        <v>-27.000928999999999</v>
      </c>
      <c r="P14" s="5"/>
      <c r="Q14" s="9"/>
    </row>
    <row r="15" spans="1:17" x14ac:dyDescent="0.25">
      <c r="B15">
        <v>1506666666.6666999</v>
      </c>
      <c r="C15">
        <v>-7.6189603999999997</v>
      </c>
      <c r="E15" s="9"/>
      <c r="F15" s="5">
        <f t="shared" si="2"/>
        <v>3.6666666666666998</v>
      </c>
      <c r="G15" s="5">
        <f t="shared" si="0"/>
        <v>-25.564786999999999</v>
      </c>
      <c r="H15" s="5"/>
      <c r="J15">
        <v>1506666666.6666999</v>
      </c>
      <c r="K15">
        <v>-9.5091610000000006</v>
      </c>
      <c r="M15" s="9"/>
      <c r="N15" s="5">
        <f t="shared" si="3"/>
        <v>3.6666666666666998</v>
      </c>
      <c r="O15" s="5">
        <f t="shared" si="1"/>
        <v>-26.779302999999999</v>
      </c>
      <c r="P15" s="5"/>
      <c r="Q15" s="9"/>
    </row>
    <row r="16" spans="1:17" x14ac:dyDescent="0.25">
      <c r="B16">
        <v>1756111111.1111</v>
      </c>
      <c r="C16">
        <v>-7.6257653000000003</v>
      </c>
      <c r="E16" s="9"/>
      <c r="F16" s="5">
        <f t="shared" si="2"/>
        <v>3.75</v>
      </c>
      <c r="G16" s="5">
        <f t="shared" si="0"/>
        <v>-25.29673</v>
      </c>
      <c r="H16" s="5"/>
      <c r="J16">
        <v>1756111111.1111</v>
      </c>
      <c r="K16">
        <v>-9.6548566999999998</v>
      </c>
      <c r="M16" s="9"/>
      <c r="N16" s="5">
        <f t="shared" si="3"/>
        <v>3.75</v>
      </c>
      <c r="O16" s="5">
        <f t="shared" si="1"/>
        <v>-26.911034000000001</v>
      </c>
      <c r="P16" s="5"/>
      <c r="Q16" s="9"/>
    </row>
    <row r="17" spans="2:17" x14ac:dyDescent="0.25">
      <c r="B17">
        <v>2005555555.5555999</v>
      </c>
      <c r="C17">
        <v>-7.5842767000000002</v>
      </c>
      <c r="E17" s="9"/>
      <c r="F17" s="5">
        <f t="shared" si="2"/>
        <v>3.8333333333333002</v>
      </c>
      <c r="G17" s="5">
        <f t="shared" si="0"/>
        <v>-25.104808999999999</v>
      </c>
      <c r="H17" s="5"/>
      <c r="J17">
        <v>2005555555.5555999</v>
      </c>
      <c r="K17">
        <v>-9.7669010000000007</v>
      </c>
      <c r="M17" s="9"/>
      <c r="N17" s="5">
        <f t="shared" si="3"/>
        <v>3.8333333333333002</v>
      </c>
      <c r="O17" s="5">
        <f t="shared" si="1"/>
        <v>-26.974854000000001</v>
      </c>
      <c r="P17" s="5"/>
      <c r="Q17" s="9"/>
    </row>
    <row r="18" spans="2:17" x14ac:dyDescent="0.25">
      <c r="B18">
        <v>2255000000</v>
      </c>
      <c r="C18">
        <v>-7.8180779999999999</v>
      </c>
      <c r="E18" s="9"/>
      <c r="F18" s="5">
        <f t="shared" si="2"/>
        <v>3.9166666666666998</v>
      </c>
      <c r="G18" s="5">
        <f t="shared" si="0"/>
        <v>-25.275637</v>
      </c>
      <c r="H18" s="5"/>
      <c r="J18">
        <v>2255000000</v>
      </c>
      <c r="K18">
        <v>-9.8401394</v>
      </c>
      <c r="M18" s="9"/>
      <c r="N18" s="5">
        <f t="shared" si="3"/>
        <v>3.9166666666666998</v>
      </c>
      <c r="O18" s="5">
        <f t="shared" si="1"/>
        <v>-26.931946</v>
      </c>
      <c r="P18" s="5"/>
      <c r="Q18" s="9"/>
    </row>
    <row r="19" spans="2:17" x14ac:dyDescent="0.25">
      <c r="B19">
        <v>2504444444.4443998</v>
      </c>
      <c r="C19">
        <v>-8.0286045000000001</v>
      </c>
      <c r="E19" s="9"/>
      <c r="F19" s="5">
        <f t="shared" si="2"/>
        <v>4</v>
      </c>
      <c r="G19" s="5">
        <f t="shared" si="0"/>
        <v>-25.336157</v>
      </c>
      <c r="H19" s="5"/>
      <c r="J19">
        <v>2504444444.4443998</v>
      </c>
      <c r="K19">
        <v>-10.017302000000001</v>
      </c>
      <c r="M19" s="9"/>
      <c r="N19" s="5">
        <f t="shared" si="3"/>
        <v>4</v>
      </c>
      <c r="O19" s="5">
        <f t="shared" si="1"/>
        <v>-27.461136</v>
      </c>
      <c r="P19" s="5"/>
      <c r="Q19" s="9"/>
    </row>
    <row r="20" spans="2:17" x14ac:dyDescent="0.25">
      <c r="B20">
        <v>2753888888.8888998</v>
      </c>
      <c r="C20">
        <v>-8.2413997999999999</v>
      </c>
      <c r="E20" s="9"/>
      <c r="F20" s="5">
        <f t="shared" si="2"/>
        <v>4.0833333333333002</v>
      </c>
      <c r="G20" s="5">
        <f t="shared" si="0"/>
        <v>-24.530127</v>
      </c>
      <c r="H20" s="5"/>
      <c r="J20">
        <v>2753888888.8888998</v>
      </c>
      <c r="K20">
        <v>-10.141931</v>
      </c>
      <c r="M20" s="9"/>
      <c r="N20" s="5">
        <f t="shared" si="3"/>
        <v>4.0833333333333002</v>
      </c>
      <c r="O20" s="5">
        <f t="shared" si="1"/>
        <v>-27.164159999999999</v>
      </c>
      <c r="P20" s="5"/>
      <c r="Q20" s="9"/>
    </row>
    <row r="21" spans="2:17" x14ac:dyDescent="0.25">
      <c r="B21">
        <v>3003333333.3333001</v>
      </c>
      <c r="C21">
        <v>-8.4397658999999994</v>
      </c>
      <c r="E21" s="9"/>
      <c r="F21" s="5">
        <f t="shared" si="2"/>
        <v>4.1666666666666998</v>
      </c>
      <c r="G21" s="5">
        <f t="shared" si="0"/>
        <v>-24.853805999999999</v>
      </c>
      <c r="H21" s="5"/>
      <c r="J21">
        <v>3003333333.3333001</v>
      </c>
      <c r="K21">
        <v>-10.158010000000001</v>
      </c>
      <c r="M21" s="9"/>
      <c r="N21" s="5">
        <f t="shared" si="3"/>
        <v>4.1666666666666998</v>
      </c>
      <c r="O21" s="5">
        <f t="shared" si="1"/>
        <v>-27.697592</v>
      </c>
      <c r="P21" s="5"/>
      <c r="Q21" s="9"/>
    </row>
    <row r="22" spans="2:17" x14ac:dyDescent="0.25">
      <c r="B22">
        <v>3252777777.7778001</v>
      </c>
      <c r="C22">
        <v>-8.7560328999999992</v>
      </c>
      <c r="E22" s="9"/>
      <c r="F22" s="5">
        <f t="shared" si="2"/>
        <v>4.25</v>
      </c>
      <c r="G22" s="5">
        <f t="shared" si="0"/>
        <v>-25.624763000000002</v>
      </c>
      <c r="H22" s="5"/>
      <c r="J22">
        <v>3252777777.7778001</v>
      </c>
      <c r="K22">
        <v>-10.608442</v>
      </c>
      <c r="M22" s="9"/>
      <c r="N22" s="5">
        <f t="shared" si="3"/>
        <v>4.25</v>
      </c>
      <c r="O22" s="5">
        <f t="shared" si="1"/>
        <v>-29.146871999999998</v>
      </c>
      <c r="P22" s="5"/>
      <c r="Q22" s="9"/>
    </row>
    <row r="23" spans="2:17" x14ac:dyDescent="0.25">
      <c r="B23">
        <v>3502222222.2221999</v>
      </c>
      <c r="C23">
        <v>-8.5948057000000002</v>
      </c>
      <c r="E23" s="9"/>
      <c r="F23" s="5">
        <f t="shared" si="2"/>
        <v>4.3333333333332993</v>
      </c>
      <c r="G23" s="5">
        <f t="shared" si="0"/>
        <v>-26.111371999999999</v>
      </c>
      <c r="H23" s="5"/>
      <c r="J23">
        <v>3502222222.2221999</v>
      </c>
      <c r="K23">
        <v>-10.185377000000001</v>
      </c>
      <c r="M23" s="9"/>
      <c r="N23" s="5">
        <f t="shared" si="3"/>
        <v>4.3333333333332993</v>
      </c>
      <c r="O23" s="5">
        <f t="shared" si="1"/>
        <v>-28.793686000000001</v>
      </c>
      <c r="P23" s="5"/>
      <c r="Q23" s="9"/>
    </row>
    <row r="24" spans="2:17" x14ac:dyDescent="0.25">
      <c r="B24">
        <v>3751666666.6666999</v>
      </c>
      <c r="C24">
        <v>-7.6416291999999997</v>
      </c>
      <c r="E24" s="9"/>
      <c r="F24" s="5">
        <f t="shared" si="2"/>
        <v>4.4166666666667007</v>
      </c>
      <c r="G24" s="5">
        <f t="shared" si="0"/>
        <v>-24.743186999999999</v>
      </c>
      <c r="H24" s="5"/>
      <c r="J24">
        <v>3751666666.6666999</v>
      </c>
      <c r="K24">
        <v>-9.0766535000000008</v>
      </c>
      <c r="M24" s="9"/>
      <c r="N24" s="5">
        <f t="shared" si="3"/>
        <v>4.4166666666667007</v>
      </c>
      <c r="O24" s="5">
        <f t="shared" si="1"/>
        <v>-27.817734000000002</v>
      </c>
      <c r="P24" s="5"/>
      <c r="Q24" s="9"/>
    </row>
    <row r="25" spans="2:17" x14ac:dyDescent="0.25">
      <c r="B25">
        <v>4001111111.1111002</v>
      </c>
      <c r="C25">
        <v>-7.5221868000000001</v>
      </c>
      <c r="E25" s="9"/>
      <c r="F25" s="5">
        <f t="shared" si="2"/>
        <v>4.5</v>
      </c>
      <c r="G25" s="5">
        <f t="shared" si="0"/>
        <v>-23.738458999999999</v>
      </c>
      <c r="H25" s="5"/>
      <c r="J25">
        <v>4001111111.1111002</v>
      </c>
      <c r="K25">
        <v>-9.5548496000000007</v>
      </c>
      <c r="M25" s="9"/>
      <c r="N25" s="5">
        <f t="shared" si="3"/>
        <v>4.5</v>
      </c>
      <c r="O25" s="5">
        <f t="shared" si="1"/>
        <v>-26.062657999999999</v>
      </c>
      <c r="P25" s="5"/>
      <c r="Q25" s="9"/>
    </row>
    <row r="26" spans="2:17" x14ac:dyDescent="0.25">
      <c r="B26">
        <v>4250555555.5556002</v>
      </c>
      <c r="C26">
        <v>-8.5172595999999992</v>
      </c>
      <c r="E26" s="9"/>
      <c r="F26" s="5" t="s">
        <v>25</v>
      </c>
      <c r="H26" s="5"/>
      <c r="J26">
        <v>4250555555.5556002</v>
      </c>
      <c r="K26">
        <v>-10.427085</v>
      </c>
      <c r="M26" s="9"/>
      <c r="N26" s="5" t="s">
        <v>25</v>
      </c>
      <c r="P26" s="5"/>
      <c r="Q26" s="9"/>
    </row>
    <row r="27" spans="2:17" x14ac:dyDescent="0.25">
      <c r="B27">
        <v>4500000000</v>
      </c>
      <c r="C27">
        <v>-9.3872193999999993</v>
      </c>
      <c r="E27" s="9"/>
      <c r="H27" s="5"/>
      <c r="J27">
        <v>4500000000</v>
      </c>
      <c r="K27">
        <v>-11.575794</v>
      </c>
      <c r="M27" s="9"/>
      <c r="P27" s="5"/>
      <c r="Q27" s="9"/>
    </row>
    <row r="28" spans="2:17" x14ac:dyDescent="0.25">
      <c r="B28" t="s">
        <v>25</v>
      </c>
      <c r="E28" s="9"/>
      <c r="H28" s="5"/>
      <c r="J28" t="s">
        <v>25</v>
      </c>
      <c r="M28" s="9"/>
      <c r="P28" s="5"/>
      <c r="Q28" s="9"/>
    </row>
    <row r="29" spans="2:17" x14ac:dyDescent="0.25">
      <c r="E29" s="9"/>
      <c r="F29" s="5" t="s">
        <v>26</v>
      </c>
      <c r="H29" s="5"/>
      <c r="M29" s="9"/>
      <c r="N29" s="5" t="s">
        <v>26</v>
      </c>
      <c r="P29" s="5"/>
      <c r="Q29" s="9"/>
    </row>
    <row r="30" spans="2:17" ht="15.75" x14ac:dyDescent="0.25">
      <c r="E30" s="9"/>
      <c r="F30" s="5" t="s">
        <v>21</v>
      </c>
      <c r="G30" s="5" t="str">
        <f t="shared" ref="G30:G49" si="4">D56</f>
        <v>2Ix0L dBc Log Mag(dB)</v>
      </c>
      <c r="H30" s="28">
        <v>2</v>
      </c>
      <c r="M30" s="9"/>
      <c r="N30" s="5" t="s">
        <v>21</v>
      </c>
      <c r="O30" s="5" t="str">
        <f t="shared" ref="O30:O49" si="5">L56</f>
        <v>2Ix0L dBc Log Mag(dB)</v>
      </c>
      <c r="P30" s="28">
        <v>2</v>
      </c>
      <c r="Q30" s="9"/>
    </row>
    <row r="31" spans="2:17" ht="15.75" x14ac:dyDescent="0.25">
      <c r="B31" t="s">
        <v>19</v>
      </c>
      <c r="E31" s="9"/>
      <c r="F31" s="5">
        <f t="shared" ref="F31:F49" si="6">B57/1000000000</f>
        <v>1.5</v>
      </c>
      <c r="G31" s="5">
        <f t="shared" si="4"/>
        <v>-53.074244999999998</v>
      </c>
      <c r="H31" s="29">
        <f>ABS(AVERAGE(G31:G49)-(H30-1)*10)</f>
        <v>65.176293736842098</v>
      </c>
      <c r="J31" t="s">
        <v>19</v>
      </c>
      <c r="M31" s="9"/>
      <c r="N31" s="5">
        <f t="shared" ref="N31:N49" si="7">J57/1000000000</f>
        <v>1.5</v>
      </c>
      <c r="O31" s="5">
        <f t="shared" si="5"/>
        <v>-43.388061999999998</v>
      </c>
      <c r="P31" s="29">
        <f>ABS(AVERAGE(O31:O49)-(P30-1)*10)</f>
        <v>54.964596631578949</v>
      </c>
      <c r="Q31" s="9"/>
    </row>
    <row r="32" spans="2:17" x14ac:dyDescent="0.25">
      <c r="B32" t="s">
        <v>21</v>
      </c>
      <c r="C32" t="s">
        <v>137</v>
      </c>
      <c r="D32" t="s">
        <v>32</v>
      </c>
      <c r="E32" s="9"/>
      <c r="F32" s="5">
        <f t="shared" si="6"/>
        <v>1.6666666666666998</v>
      </c>
      <c r="G32" s="5">
        <f t="shared" si="4"/>
        <v>-53.707149999999999</v>
      </c>
      <c r="H32" s="5"/>
      <c r="J32" t="s">
        <v>21</v>
      </c>
      <c r="K32" t="s">
        <v>137</v>
      </c>
      <c r="L32" t="s">
        <v>32</v>
      </c>
      <c r="M32" s="9"/>
      <c r="N32" s="5">
        <f t="shared" si="7"/>
        <v>1.6666666666666998</v>
      </c>
      <c r="O32" s="5">
        <f t="shared" si="5"/>
        <v>-48.252926000000002</v>
      </c>
      <c r="P32" s="5"/>
      <c r="Q32" s="9"/>
    </row>
    <row r="33" spans="2:17" x14ac:dyDescent="0.25">
      <c r="B33">
        <v>3000000000</v>
      </c>
      <c r="C33">
        <v>-33.658721999999997</v>
      </c>
      <c r="D33">
        <v>-26.029198000000001</v>
      </c>
      <c r="E33" s="9"/>
      <c r="F33" s="5">
        <f t="shared" si="6"/>
        <v>1.8333333333333002</v>
      </c>
      <c r="G33" s="5">
        <f t="shared" si="4"/>
        <v>-57.035389000000002</v>
      </c>
      <c r="H33" s="5"/>
      <c r="J33">
        <v>3000000000</v>
      </c>
      <c r="K33">
        <v>-37.091450000000002</v>
      </c>
      <c r="L33">
        <v>-27.763041999999999</v>
      </c>
      <c r="M33" s="9"/>
      <c r="N33" s="5">
        <f t="shared" si="7"/>
        <v>1.8333333333333002</v>
      </c>
      <c r="O33" s="5">
        <f t="shared" si="5"/>
        <v>-48.666305999999999</v>
      </c>
      <c r="P33" s="5"/>
      <c r="Q33" s="9"/>
    </row>
    <row r="34" spans="2:17" x14ac:dyDescent="0.25">
      <c r="B34">
        <v>3083333333.3333001</v>
      </c>
      <c r="C34">
        <v>-33.193665000000003</v>
      </c>
      <c r="D34">
        <v>-25.504888999999999</v>
      </c>
      <c r="E34" s="9"/>
      <c r="F34" s="5">
        <f t="shared" si="6"/>
        <v>2</v>
      </c>
      <c r="G34" s="5">
        <f t="shared" si="4"/>
        <v>-55.990406</v>
      </c>
      <c r="H34" s="5"/>
      <c r="J34">
        <v>3083333333.3333001</v>
      </c>
      <c r="K34">
        <v>-36.713455000000003</v>
      </c>
      <c r="L34">
        <v>-27.395451000000001</v>
      </c>
      <c r="M34" s="9"/>
      <c r="N34" s="5">
        <f t="shared" si="7"/>
        <v>2</v>
      </c>
      <c r="O34" s="5">
        <f t="shared" si="5"/>
        <v>-51.873984999999998</v>
      </c>
      <c r="P34" s="5"/>
      <c r="Q34" s="9"/>
    </row>
    <row r="35" spans="2:17" x14ac:dyDescent="0.25">
      <c r="B35">
        <v>3166666666.6666999</v>
      </c>
      <c r="C35">
        <v>-33.279217000000003</v>
      </c>
      <c r="D35">
        <v>-25.556775999999999</v>
      </c>
      <c r="E35" s="9"/>
      <c r="F35" s="5">
        <f t="shared" si="6"/>
        <v>2.1666666666666998</v>
      </c>
      <c r="G35" s="5">
        <f t="shared" si="4"/>
        <v>-60.985889</v>
      </c>
      <c r="H35" s="5"/>
      <c r="J35">
        <v>3166666666.6666999</v>
      </c>
      <c r="K35">
        <v>-36.751441999999997</v>
      </c>
      <c r="L35">
        <v>-27.443034999999998</v>
      </c>
      <c r="M35" s="9"/>
      <c r="N35" s="5">
        <f t="shared" si="7"/>
        <v>2.1666666666666998</v>
      </c>
      <c r="O35" s="5">
        <f t="shared" si="5"/>
        <v>-46.405597999999998</v>
      </c>
      <c r="P35" s="5"/>
      <c r="Q35" s="9"/>
    </row>
    <row r="36" spans="2:17" x14ac:dyDescent="0.25">
      <c r="B36">
        <v>3250000000</v>
      </c>
      <c r="C36">
        <v>-33.521034</v>
      </c>
      <c r="D36">
        <v>-25.783297999999998</v>
      </c>
      <c r="E36" s="9"/>
      <c r="F36" s="5">
        <f t="shared" si="6"/>
        <v>2.3333333333333002</v>
      </c>
      <c r="G36" s="5">
        <f t="shared" si="4"/>
        <v>-57.945613999999999</v>
      </c>
      <c r="H36" s="5"/>
      <c r="J36">
        <v>3250000000</v>
      </c>
      <c r="K36">
        <v>-36.726005999999998</v>
      </c>
      <c r="L36">
        <v>-27.369129000000001</v>
      </c>
      <c r="M36" s="9"/>
      <c r="N36" s="5">
        <f t="shared" si="7"/>
        <v>2.3333333333333002</v>
      </c>
      <c r="O36" s="5">
        <f t="shared" si="5"/>
        <v>-52.047581000000001</v>
      </c>
      <c r="P36" s="5"/>
      <c r="Q36" s="9"/>
    </row>
    <row r="37" spans="2:17" x14ac:dyDescent="0.25">
      <c r="B37">
        <v>3333333333.3333001</v>
      </c>
      <c r="C37">
        <v>-32.995593999999997</v>
      </c>
      <c r="D37">
        <v>-25.225431</v>
      </c>
      <c r="E37" s="9"/>
      <c r="F37" s="5">
        <f t="shared" si="6"/>
        <v>2.5</v>
      </c>
      <c r="G37" s="5">
        <f t="shared" si="4"/>
        <v>-63.934376</v>
      </c>
      <c r="H37" s="5"/>
      <c r="J37">
        <v>3333333333.3333001</v>
      </c>
      <c r="K37">
        <v>-36.570934000000001</v>
      </c>
      <c r="L37">
        <v>-27.150773999999998</v>
      </c>
      <c r="M37" s="9"/>
      <c r="N37" s="5">
        <f t="shared" si="7"/>
        <v>2.5</v>
      </c>
      <c r="O37" s="5">
        <f t="shared" si="5"/>
        <v>-45.906635000000001</v>
      </c>
      <c r="P37" s="5"/>
      <c r="Q37" s="9"/>
    </row>
    <row r="38" spans="2:17" x14ac:dyDescent="0.25">
      <c r="B38">
        <v>3416666666.6666999</v>
      </c>
      <c r="C38">
        <v>-33.064140000000002</v>
      </c>
      <c r="D38">
        <v>-25.36891</v>
      </c>
      <c r="E38" s="9"/>
      <c r="F38" s="5">
        <f t="shared" si="6"/>
        <v>2.6666666666666998</v>
      </c>
      <c r="G38" s="5">
        <f t="shared" si="4"/>
        <v>-58.880240999999998</v>
      </c>
      <c r="H38" s="5"/>
      <c r="J38">
        <v>3416666666.6666999</v>
      </c>
      <c r="K38">
        <v>-36.852443999999998</v>
      </c>
      <c r="L38">
        <v>-27.360682000000001</v>
      </c>
      <c r="M38" s="9"/>
      <c r="N38" s="5">
        <f t="shared" si="7"/>
        <v>2.6666666666666998</v>
      </c>
      <c r="O38" s="5">
        <f t="shared" si="5"/>
        <v>-47.275570000000002</v>
      </c>
      <c r="P38" s="5"/>
      <c r="Q38" s="9"/>
    </row>
    <row r="39" spans="2:17" x14ac:dyDescent="0.25">
      <c r="B39">
        <v>3500000000</v>
      </c>
      <c r="C39">
        <v>-33.351208</v>
      </c>
      <c r="D39">
        <v>-25.732246</v>
      </c>
      <c r="E39" s="9"/>
      <c r="F39" s="5">
        <f t="shared" si="6"/>
        <v>2.8333333333333002</v>
      </c>
      <c r="G39" s="5">
        <f t="shared" si="4"/>
        <v>-56.108764999999998</v>
      </c>
      <c r="H39" s="5"/>
      <c r="J39">
        <v>3500000000</v>
      </c>
      <c r="K39">
        <v>-36.772902999999999</v>
      </c>
      <c r="L39">
        <v>-27.263741</v>
      </c>
      <c r="M39" s="9"/>
      <c r="N39" s="5">
        <f t="shared" si="7"/>
        <v>2.8333333333333002</v>
      </c>
      <c r="O39" s="5">
        <f t="shared" si="5"/>
        <v>-45.504814000000003</v>
      </c>
      <c r="P39" s="5"/>
      <c r="Q39" s="9"/>
    </row>
    <row r="40" spans="2:17" x14ac:dyDescent="0.25">
      <c r="B40">
        <v>3583333333.3333001</v>
      </c>
      <c r="C40">
        <v>-33.101460000000003</v>
      </c>
      <c r="D40">
        <v>-25.475693</v>
      </c>
      <c r="E40" s="9"/>
      <c r="F40" s="5">
        <f t="shared" si="6"/>
        <v>3</v>
      </c>
      <c r="G40" s="5">
        <f t="shared" si="4"/>
        <v>-54.208526999999997</v>
      </c>
      <c r="H40" s="5"/>
      <c r="J40">
        <v>3583333333.3333001</v>
      </c>
      <c r="K40">
        <v>-36.655785000000002</v>
      </c>
      <c r="L40">
        <v>-27.000928999999999</v>
      </c>
      <c r="M40" s="9"/>
      <c r="N40" s="5">
        <f t="shared" si="7"/>
        <v>3</v>
      </c>
      <c r="O40" s="5">
        <f t="shared" si="5"/>
        <v>-41.556389000000003</v>
      </c>
      <c r="P40" s="5"/>
      <c r="Q40" s="9"/>
    </row>
    <row r="41" spans="2:17" x14ac:dyDescent="0.25">
      <c r="B41">
        <v>3666666666.6666999</v>
      </c>
      <c r="C41">
        <v>-33.149062999999998</v>
      </c>
      <c r="D41">
        <v>-25.564786999999999</v>
      </c>
      <c r="E41" s="9"/>
      <c r="F41" s="5">
        <f t="shared" si="6"/>
        <v>3.1666666666666998</v>
      </c>
      <c r="G41" s="5">
        <f t="shared" si="4"/>
        <v>-51.363444999999999</v>
      </c>
      <c r="H41" s="5"/>
      <c r="J41">
        <v>3666666666.6666999</v>
      </c>
      <c r="K41">
        <v>-36.546204000000003</v>
      </c>
      <c r="L41">
        <v>-26.779302999999999</v>
      </c>
      <c r="M41" s="9"/>
      <c r="N41" s="5">
        <f t="shared" si="7"/>
        <v>3.1666666666666998</v>
      </c>
      <c r="O41" s="5">
        <f t="shared" si="5"/>
        <v>-41.406714999999998</v>
      </c>
      <c r="P41" s="5"/>
      <c r="Q41" s="9"/>
    </row>
    <row r="42" spans="2:17" x14ac:dyDescent="0.25">
      <c r="B42">
        <v>3750000000</v>
      </c>
      <c r="C42">
        <v>-33.114806999999999</v>
      </c>
      <c r="D42">
        <v>-25.29673</v>
      </c>
      <c r="E42" s="9"/>
      <c r="F42" s="5">
        <f t="shared" si="6"/>
        <v>3.3333333333333002</v>
      </c>
      <c r="G42" s="5">
        <f t="shared" si="4"/>
        <v>-52.691195999999998</v>
      </c>
      <c r="H42" s="5"/>
      <c r="J42">
        <v>3750000000</v>
      </c>
      <c r="K42">
        <v>-36.751175000000003</v>
      </c>
      <c r="L42">
        <v>-26.911034000000001</v>
      </c>
      <c r="M42" s="9"/>
      <c r="N42" s="5">
        <f t="shared" si="7"/>
        <v>3.3333333333333002</v>
      </c>
      <c r="O42" s="5">
        <f t="shared" si="5"/>
        <v>-42.338486000000003</v>
      </c>
      <c r="P42" s="5"/>
      <c r="Q42" s="9"/>
    </row>
    <row r="43" spans="2:17" x14ac:dyDescent="0.25">
      <c r="B43">
        <v>3833333333.3333001</v>
      </c>
      <c r="C43">
        <v>-33.133414999999999</v>
      </c>
      <c r="D43">
        <v>-25.104808999999999</v>
      </c>
      <c r="E43" s="9"/>
      <c r="F43" s="5">
        <f t="shared" si="6"/>
        <v>3.5</v>
      </c>
      <c r="G43" s="5">
        <f t="shared" si="4"/>
        <v>-51.341819999999998</v>
      </c>
      <c r="H43" s="5"/>
      <c r="J43">
        <v>3833333333.3333001</v>
      </c>
      <c r="K43">
        <v>-36.992156999999999</v>
      </c>
      <c r="L43">
        <v>-26.974854000000001</v>
      </c>
      <c r="M43" s="9"/>
      <c r="N43" s="5">
        <f t="shared" si="7"/>
        <v>3.5</v>
      </c>
      <c r="O43" s="5">
        <f t="shared" si="5"/>
        <v>-42.316952000000001</v>
      </c>
      <c r="P43" s="5"/>
      <c r="Q43" s="9"/>
    </row>
    <row r="44" spans="2:17" x14ac:dyDescent="0.25">
      <c r="B44">
        <v>3916666666.6666999</v>
      </c>
      <c r="C44">
        <v>-33.517035999999997</v>
      </c>
      <c r="D44">
        <v>-25.275637</v>
      </c>
      <c r="E44" s="9"/>
      <c r="F44" s="5">
        <f t="shared" si="6"/>
        <v>3.6666666666666998</v>
      </c>
      <c r="G44" s="5">
        <f t="shared" si="4"/>
        <v>-52.169029000000002</v>
      </c>
      <c r="H44" s="5"/>
      <c r="J44">
        <v>3916666666.6666999</v>
      </c>
      <c r="K44">
        <v>-37.073875000000001</v>
      </c>
      <c r="L44">
        <v>-26.931946</v>
      </c>
      <c r="M44" s="9"/>
      <c r="N44" s="5">
        <f t="shared" si="7"/>
        <v>3.6666666666666998</v>
      </c>
      <c r="O44" s="5">
        <f t="shared" si="5"/>
        <v>-42.024836999999998</v>
      </c>
      <c r="P44" s="5"/>
      <c r="Q44" s="9"/>
    </row>
    <row r="45" spans="2:17" x14ac:dyDescent="0.25">
      <c r="B45">
        <v>4000000000</v>
      </c>
      <c r="C45">
        <v>-33.775925000000001</v>
      </c>
      <c r="D45">
        <v>-25.336157</v>
      </c>
      <c r="E45" s="9"/>
      <c r="F45" s="5">
        <f t="shared" si="6"/>
        <v>3.8333333333333002</v>
      </c>
      <c r="G45" s="5">
        <f t="shared" si="4"/>
        <v>-51.762611</v>
      </c>
      <c r="H45" s="5"/>
      <c r="J45">
        <v>4000000000</v>
      </c>
      <c r="K45">
        <v>-37.619143999999999</v>
      </c>
      <c r="L45">
        <v>-27.461136</v>
      </c>
      <c r="M45" s="9"/>
      <c r="N45" s="5">
        <f t="shared" si="7"/>
        <v>3.8333333333333002</v>
      </c>
      <c r="O45" s="5">
        <f t="shared" si="5"/>
        <v>-42.084868999999998</v>
      </c>
      <c r="P45" s="5"/>
      <c r="Q45" s="9"/>
    </row>
    <row r="46" spans="2:17" x14ac:dyDescent="0.25">
      <c r="B46">
        <v>4083333333.3333001</v>
      </c>
      <c r="C46">
        <v>-33.286160000000002</v>
      </c>
      <c r="D46">
        <v>-24.530127</v>
      </c>
      <c r="E46" s="9"/>
      <c r="F46" s="5">
        <f t="shared" si="6"/>
        <v>4</v>
      </c>
      <c r="G46" s="5">
        <f t="shared" si="4"/>
        <v>-53.610332</v>
      </c>
      <c r="H46" s="5"/>
      <c r="J46">
        <v>4083333333.3333001</v>
      </c>
      <c r="K46">
        <v>-37.772601999999999</v>
      </c>
      <c r="L46">
        <v>-27.164159999999999</v>
      </c>
      <c r="M46" s="9"/>
      <c r="N46" s="5">
        <f t="shared" si="7"/>
        <v>4</v>
      </c>
      <c r="O46" s="5">
        <f t="shared" si="5"/>
        <v>-43.395035</v>
      </c>
      <c r="P46" s="5"/>
      <c r="Q46" s="9"/>
    </row>
    <row r="47" spans="2:17" x14ac:dyDescent="0.25">
      <c r="B47">
        <v>4166666666.6666999</v>
      </c>
      <c r="C47">
        <v>-33.448611999999997</v>
      </c>
      <c r="D47">
        <v>-24.853805999999999</v>
      </c>
      <c r="E47" s="9"/>
      <c r="F47" s="5">
        <f t="shared" si="6"/>
        <v>4.1666666666666998</v>
      </c>
      <c r="G47" s="5">
        <f t="shared" si="4"/>
        <v>-53.338172999999998</v>
      </c>
      <c r="H47" s="5"/>
      <c r="J47">
        <v>4166666666.6666999</v>
      </c>
      <c r="K47">
        <v>-37.882969000000003</v>
      </c>
      <c r="L47">
        <v>-27.697592</v>
      </c>
      <c r="M47" s="9"/>
      <c r="N47" s="5">
        <f t="shared" si="7"/>
        <v>4.1666666666666998</v>
      </c>
      <c r="O47" s="5">
        <f t="shared" si="5"/>
        <v>-42.651477999999997</v>
      </c>
      <c r="P47" s="5"/>
      <c r="Q47" s="9"/>
    </row>
    <row r="48" spans="2:17" x14ac:dyDescent="0.25">
      <c r="B48">
        <v>4250000000</v>
      </c>
      <c r="C48">
        <v>-33.266392000000003</v>
      </c>
      <c r="D48">
        <v>-25.624763000000002</v>
      </c>
      <c r="E48" s="9"/>
      <c r="F48" s="5">
        <f t="shared" si="6"/>
        <v>4.3333333333332993</v>
      </c>
      <c r="G48" s="5">
        <f t="shared" si="4"/>
        <v>-53.583080000000002</v>
      </c>
      <c r="H48" s="5"/>
      <c r="J48">
        <v>4250000000</v>
      </c>
      <c r="K48">
        <v>-38.223526</v>
      </c>
      <c r="L48">
        <v>-29.146871999999998</v>
      </c>
      <c r="M48" s="9"/>
      <c r="N48" s="5">
        <f t="shared" si="7"/>
        <v>4.3333333333332993</v>
      </c>
      <c r="O48" s="5">
        <f t="shared" si="5"/>
        <v>-43.542118000000002</v>
      </c>
      <c r="P48" s="5"/>
      <c r="Q48" s="9"/>
    </row>
    <row r="49" spans="2:17" x14ac:dyDescent="0.25">
      <c r="B49">
        <v>4333333333.3332996</v>
      </c>
      <c r="C49">
        <v>-33.633560000000003</v>
      </c>
      <c r="D49">
        <v>-26.111371999999999</v>
      </c>
      <c r="E49" s="9"/>
      <c r="F49" s="5">
        <f t="shared" si="6"/>
        <v>4.5</v>
      </c>
      <c r="G49" s="5">
        <f t="shared" si="4"/>
        <v>-56.619292999999999</v>
      </c>
      <c r="H49" s="5"/>
      <c r="J49">
        <v>4333333333.3332996</v>
      </c>
      <c r="K49">
        <v>-38.348537</v>
      </c>
      <c r="L49">
        <v>-28.793686000000001</v>
      </c>
      <c r="M49" s="9"/>
      <c r="N49" s="5">
        <f t="shared" si="7"/>
        <v>4.5</v>
      </c>
      <c r="O49" s="5">
        <f t="shared" si="5"/>
        <v>-43.688980000000001</v>
      </c>
      <c r="P49" s="5"/>
      <c r="Q49" s="9"/>
    </row>
    <row r="50" spans="2:17" x14ac:dyDescent="0.25">
      <c r="B50">
        <v>4416666666.6667004</v>
      </c>
      <c r="C50">
        <v>-33.260447999999997</v>
      </c>
      <c r="D50">
        <v>-24.743186999999999</v>
      </c>
      <c r="E50" s="9"/>
      <c r="F50" s="5" t="s">
        <v>25</v>
      </c>
      <c r="H50" s="5"/>
      <c r="J50">
        <v>4416666666.6667004</v>
      </c>
      <c r="K50">
        <v>-38.244819999999997</v>
      </c>
      <c r="L50">
        <v>-27.817734000000002</v>
      </c>
      <c r="M50" s="9"/>
      <c r="N50" s="5" t="s">
        <v>25</v>
      </c>
      <c r="P50" s="5"/>
      <c r="Q50" s="9"/>
    </row>
    <row r="51" spans="2:17" x14ac:dyDescent="0.25">
      <c r="B51">
        <v>4500000000</v>
      </c>
      <c r="C51">
        <v>-33.125678999999998</v>
      </c>
      <c r="D51">
        <v>-23.738458999999999</v>
      </c>
      <c r="E51" s="9"/>
      <c r="H51" s="5"/>
      <c r="J51">
        <v>4500000000</v>
      </c>
      <c r="K51">
        <v>-37.638451000000003</v>
      </c>
      <c r="L51">
        <v>-26.062657999999999</v>
      </c>
      <c r="M51" s="9"/>
      <c r="P51" s="5"/>
      <c r="Q51" s="9"/>
    </row>
    <row r="52" spans="2:17" x14ac:dyDescent="0.25">
      <c r="B52" t="s">
        <v>25</v>
      </c>
      <c r="E52" s="7"/>
      <c r="H52" s="5"/>
      <c r="J52" t="s">
        <v>25</v>
      </c>
      <c r="M52" s="7"/>
      <c r="P52" s="5"/>
      <c r="Q52" s="7"/>
    </row>
    <row r="53" spans="2:17" x14ac:dyDescent="0.25">
      <c r="E53" s="7"/>
      <c r="F53" s="5" t="s">
        <v>28</v>
      </c>
      <c r="H53" s="5"/>
      <c r="M53" s="7"/>
      <c r="N53" s="5" t="s">
        <v>28</v>
      </c>
      <c r="P53" s="5"/>
      <c r="Q53" s="7"/>
    </row>
    <row r="54" spans="2:17" ht="15.75" x14ac:dyDescent="0.25">
      <c r="E54" s="7"/>
      <c r="F54" s="5" t="s">
        <v>21</v>
      </c>
      <c r="G54" s="5" t="str">
        <f>D80</f>
        <v>3Ix0L dBc Log Mag(dB)</v>
      </c>
      <c r="H54" s="28">
        <v>3</v>
      </c>
      <c r="M54" s="7"/>
      <c r="N54" s="5" t="s">
        <v>21</v>
      </c>
      <c r="O54" s="5" t="str">
        <f>L80</f>
        <v>3Ix0L dBc Log Mag(dB)</v>
      </c>
      <c r="P54" s="28">
        <v>3</v>
      </c>
      <c r="Q54" s="7"/>
    </row>
    <row r="55" spans="2:17" ht="15.75" x14ac:dyDescent="0.25">
      <c r="B55" t="s">
        <v>26</v>
      </c>
      <c r="E55" s="7"/>
      <c r="F55" s="5">
        <f>B81/1000000000</f>
        <v>1</v>
      </c>
      <c r="G55" s="5">
        <f>D81</f>
        <v>-53.146126000000002</v>
      </c>
      <c r="H55" s="29">
        <f>ABS(AVERAGE(G55:G73)-(H54-1)*15)</f>
        <v>110.91873010526317</v>
      </c>
      <c r="J55" t="s">
        <v>26</v>
      </c>
      <c r="M55" s="7"/>
      <c r="N55" s="5">
        <f>J81/1000000000</f>
        <v>1</v>
      </c>
      <c r="O55" s="5">
        <f>L81</f>
        <v>-59.716644000000002</v>
      </c>
      <c r="P55" s="29">
        <f>ABS(AVERAGE(O55:O73)-(P54-1)*15)</f>
        <v>111.26454684210528</v>
      </c>
      <c r="Q55" s="7"/>
    </row>
    <row r="56" spans="2:17" x14ac:dyDescent="0.25">
      <c r="B56" t="s">
        <v>21</v>
      </c>
      <c r="C56" t="s">
        <v>138</v>
      </c>
      <c r="D56" t="s">
        <v>33</v>
      </c>
      <c r="E56" s="7"/>
      <c r="F56" s="5">
        <v>19805555555.556</v>
      </c>
      <c r="G56" s="5">
        <v>-82.290329</v>
      </c>
      <c r="H56" s="5"/>
      <c r="J56" t="s">
        <v>21</v>
      </c>
      <c r="K56" t="s">
        <v>138</v>
      </c>
      <c r="L56" t="s">
        <v>33</v>
      </c>
      <c r="M56" s="7"/>
      <c r="N56" s="5">
        <v>19805555555.556</v>
      </c>
      <c r="O56" s="5">
        <v>-82.290329</v>
      </c>
      <c r="P56" s="5"/>
      <c r="Q56" s="7"/>
    </row>
    <row r="57" spans="2:17" x14ac:dyDescent="0.25">
      <c r="B57">
        <v>1500000000</v>
      </c>
      <c r="C57">
        <v>-60.703769999999999</v>
      </c>
      <c r="D57">
        <v>-53.074244999999998</v>
      </c>
      <c r="E57" s="7"/>
      <c r="F57" s="5">
        <v>20111111111.111</v>
      </c>
      <c r="G57" s="5">
        <v>-86.469077999999996</v>
      </c>
      <c r="H57" s="5"/>
      <c r="J57">
        <v>1500000000</v>
      </c>
      <c r="K57">
        <v>-52.716473000000001</v>
      </c>
      <c r="L57">
        <v>-43.388061999999998</v>
      </c>
      <c r="M57" s="7"/>
      <c r="N57" s="5">
        <v>20111111111.111</v>
      </c>
      <c r="O57" s="5">
        <v>-86.469077999999996</v>
      </c>
      <c r="P57" s="5"/>
      <c r="Q57" s="7"/>
    </row>
    <row r="58" spans="2:17" x14ac:dyDescent="0.25">
      <c r="B58">
        <v>1666666666.6666999</v>
      </c>
      <c r="C58">
        <v>-61.395924000000001</v>
      </c>
      <c r="D58">
        <v>-53.707149999999999</v>
      </c>
      <c r="E58" s="7"/>
      <c r="F58" s="5">
        <v>20416666666.667</v>
      </c>
      <c r="G58" s="5">
        <v>-91.954155</v>
      </c>
      <c r="H58" s="5"/>
      <c r="J58">
        <v>1666666666.6666999</v>
      </c>
      <c r="K58">
        <v>-57.570926999999998</v>
      </c>
      <c r="L58">
        <v>-48.252926000000002</v>
      </c>
      <c r="M58" s="7"/>
      <c r="N58" s="5">
        <v>20416666666.667</v>
      </c>
      <c r="O58" s="5">
        <v>-91.954155</v>
      </c>
      <c r="P58" s="5"/>
      <c r="Q58" s="7"/>
    </row>
    <row r="59" spans="2:17" x14ac:dyDescent="0.25">
      <c r="B59">
        <v>1833333333.3333001</v>
      </c>
      <c r="C59">
        <v>-64.757828000000003</v>
      </c>
      <c r="D59">
        <v>-57.035389000000002</v>
      </c>
      <c r="E59" s="7"/>
      <c r="F59" s="5">
        <v>20722222222.222</v>
      </c>
      <c r="G59" s="5">
        <v>-85.392555000000002</v>
      </c>
      <c r="H59" s="5"/>
      <c r="J59">
        <v>1833333333.3333001</v>
      </c>
      <c r="K59">
        <v>-57.974708999999997</v>
      </c>
      <c r="L59">
        <v>-48.666305999999999</v>
      </c>
      <c r="M59" s="7"/>
      <c r="N59" s="5">
        <v>20722222222.222</v>
      </c>
      <c r="O59" s="5">
        <v>-85.392555000000002</v>
      </c>
      <c r="P59" s="5"/>
      <c r="Q59" s="7"/>
    </row>
    <row r="60" spans="2:17" x14ac:dyDescent="0.25">
      <c r="B60">
        <v>2000000000</v>
      </c>
      <c r="C60">
        <v>-63.728141999999998</v>
      </c>
      <c r="D60">
        <v>-55.990406</v>
      </c>
      <c r="E60" s="7"/>
      <c r="F60" s="5">
        <v>21027777777.778</v>
      </c>
      <c r="G60" s="5">
        <v>-90.704948000000002</v>
      </c>
      <c r="H60" s="5"/>
      <c r="J60">
        <v>2000000000</v>
      </c>
      <c r="K60">
        <v>-61.230862000000002</v>
      </c>
      <c r="L60">
        <v>-51.873984999999998</v>
      </c>
      <c r="M60" s="7"/>
      <c r="N60" s="5">
        <v>21027777777.778</v>
      </c>
      <c r="O60" s="5">
        <v>-90.704948000000002</v>
      </c>
      <c r="P60" s="5"/>
      <c r="Q60" s="7"/>
    </row>
    <row r="61" spans="2:17" x14ac:dyDescent="0.25">
      <c r="B61">
        <v>2166666666.6666999</v>
      </c>
      <c r="C61">
        <v>-68.756050000000002</v>
      </c>
      <c r="D61">
        <v>-60.985889</v>
      </c>
      <c r="E61" s="7"/>
      <c r="F61" s="5">
        <v>21333333333.333</v>
      </c>
      <c r="G61" s="5">
        <v>-89.443084999999996</v>
      </c>
      <c r="H61" s="5"/>
      <c r="J61">
        <v>2166666666.6666999</v>
      </c>
      <c r="K61">
        <v>-55.825760000000002</v>
      </c>
      <c r="L61">
        <v>-46.405597999999998</v>
      </c>
      <c r="M61" s="7"/>
      <c r="N61" s="5">
        <v>21333333333.333</v>
      </c>
      <c r="O61" s="5">
        <v>-89.443084999999996</v>
      </c>
      <c r="P61" s="5"/>
      <c r="Q61" s="7"/>
    </row>
    <row r="62" spans="2:17" x14ac:dyDescent="0.25">
      <c r="B62">
        <v>2333333333.3333001</v>
      </c>
      <c r="C62">
        <v>-65.640845999999996</v>
      </c>
      <c r="D62">
        <v>-57.945613999999999</v>
      </c>
      <c r="E62" s="7"/>
      <c r="F62" s="5">
        <v>21638888888.889</v>
      </c>
      <c r="G62" s="5">
        <v>-82.560790999999995</v>
      </c>
      <c r="H62" s="5"/>
      <c r="J62">
        <v>2333333333.3333001</v>
      </c>
      <c r="K62">
        <v>-61.539344999999997</v>
      </c>
      <c r="L62">
        <v>-52.047581000000001</v>
      </c>
      <c r="M62" s="7"/>
      <c r="N62" s="5">
        <v>21638888888.889</v>
      </c>
      <c r="O62" s="5">
        <v>-82.560790999999995</v>
      </c>
      <c r="P62" s="5"/>
      <c r="Q62" s="7"/>
    </row>
    <row r="63" spans="2:17" x14ac:dyDescent="0.25">
      <c r="B63">
        <v>2500000000</v>
      </c>
      <c r="C63">
        <v>-71.553336999999999</v>
      </c>
      <c r="D63">
        <v>-63.934376</v>
      </c>
      <c r="E63" s="7"/>
      <c r="F63" s="5">
        <v>21944444444.444</v>
      </c>
      <c r="G63" s="5">
        <v>-91.059028999999995</v>
      </c>
      <c r="H63" s="5"/>
      <c r="J63">
        <v>2500000000</v>
      </c>
      <c r="K63">
        <v>-55.415798000000002</v>
      </c>
      <c r="L63">
        <v>-45.906635000000001</v>
      </c>
      <c r="M63" s="7"/>
      <c r="N63" s="5">
        <v>21944444444.444</v>
      </c>
      <c r="O63" s="5">
        <v>-91.059028999999995</v>
      </c>
      <c r="P63" s="5"/>
      <c r="Q63" s="7"/>
    </row>
    <row r="64" spans="2:17" x14ac:dyDescent="0.25">
      <c r="B64">
        <v>2666666666.6666999</v>
      </c>
      <c r="C64">
        <v>-66.506004000000004</v>
      </c>
      <c r="D64">
        <v>-58.880240999999998</v>
      </c>
      <c r="E64" s="7"/>
      <c r="F64" s="5">
        <v>22250000000</v>
      </c>
      <c r="G64" s="5">
        <v>-82.792136999999997</v>
      </c>
      <c r="H64" s="5"/>
      <c r="J64">
        <v>2666666666.6666999</v>
      </c>
      <c r="K64">
        <v>-56.930427999999999</v>
      </c>
      <c r="L64">
        <v>-47.275570000000002</v>
      </c>
      <c r="M64" s="7"/>
      <c r="N64" s="5">
        <v>22250000000</v>
      </c>
      <c r="O64" s="5">
        <v>-82.792136999999997</v>
      </c>
      <c r="P64" s="5"/>
      <c r="Q64" s="7"/>
    </row>
    <row r="65" spans="2:17" x14ac:dyDescent="0.25">
      <c r="B65">
        <v>2833333333.3333001</v>
      </c>
      <c r="C65">
        <v>-63.693043000000003</v>
      </c>
      <c r="D65">
        <v>-56.108764999999998</v>
      </c>
      <c r="E65" s="7"/>
      <c r="F65" s="5">
        <v>22555555555.556</v>
      </c>
      <c r="G65" s="5">
        <v>-84.754256999999996</v>
      </c>
      <c r="H65" s="5"/>
      <c r="J65">
        <v>2833333333.3333001</v>
      </c>
      <c r="K65">
        <v>-55.271712999999998</v>
      </c>
      <c r="L65">
        <v>-45.504814000000003</v>
      </c>
      <c r="M65" s="7"/>
      <c r="N65" s="5">
        <v>22555555555.556</v>
      </c>
      <c r="O65" s="5">
        <v>-84.754256999999996</v>
      </c>
      <c r="P65" s="5"/>
      <c r="Q65" s="7"/>
    </row>
    <row r="66" spans="2:17" x14ac:dyDescent="0.25">
      <c r="B66">
        <v>3000000000</v>
      </c>
      <c r="C66">
        <v>-62.026603999999999</v>
      </c>
      <c r="D66">
        <v>-54.208526999999997</v>
      </c>
      <c r="E66" s="7"/>
      <c r="F66" s="5">
        <v>22861111111.111</v>
      </c>
      <c r="G66" s="5">
        <v>-89.173728999999994</v>
      </c>
      <c r="H66" s="5"/>
      <c r="J66">
        <v>3000000000</v>
      </c>
      <c r="K66">
        <v>-51.396526000000001</v>
      </c>
      <c r="L66">
        <v>-41.556389000000003</v>
      </c>
      <c r="M66" s="7"/>
      <c r="N66" s="5">
        <v>22861111111.111</v>
      </c>
      <c r="O66" s="5">
        <v>-89.173728999999994</v>
      </c>
      <c r="P66" s="5"/>
      <c r="Q66" s="7"/>
    </row>
    <row r="67" spans="2:17" x14ac:dyDescent="0.25">
      <c r="B67">
        <v>3166666666.6666999</v>
      </c>
      <c r="C67">
        <v>-59.392048000000003</v>
      </c>
      <c r="D67">
        <v>-51.363444999999999</v>
      </c>
      <c r="E67" s="7"/>
      <c r="F67" s="5">
        <v>23166666666.667</v>
      </c>
      <c r="G67" s="5">
        <v>-76.517868000000007</v>
      </c>
      <c r="H67" s="5"/>
      <c r="J67">
        <v>3166666666.6666999</v>
      </c>
      <c r="K67">
        <v>-51.424014999999997</v>
      </c>
      <c r="L67">
        <v>-41.406714999999998</v>
      </c>
      <c r="M67" s="7"/>
      <c r="N67" s="5">
        <v>23166666666.667</v>
      </c>
      <c r="O67" s="5">
        <v>-76.517868000000007</v>
      </c>
      <c r="P67" s="5"/>
      <c r="Q67" s="7"/>
    </row>
    <row r="68" spans="2:17" x14ac:dyDescent="0.25">
      <c r="B68">
        <v>3333333333.3333001</v>
      </c>
      <c r="C68">
        <v>-60.932594000000002</v>
      </c>
      <c r="D68">
        <v>-52.691195999999998</v>
      </c>
      <c r="E68" s="7"/>
      <c r="F68" s="5">
        <v>23472222222.222</v>
      </c>
      <c r="G68" s="5">
        <v>-94.523903000000004</v>
      </c>
      <c r="H68" s="5"/>
      <c r="J68">
        <v>3333333333.3333001</v>
      </c>
      <c r="K68">
        <v>-52.480415000000001</v>
      </c>
      <c r="L68">
        <v>-42.338486000000003</v>
      </c>
      <c r="M68" s="7"/>
      <c r="N68" s="5">
        <v>23472222222.222</v>
      </c>
      <c r="O68" s="5">
        <v>-94.523903000000004</v>
      </c>
      <c r="P68" s="5"/>
      <c r="Q68" s="7"/>
    </row>
    <row r="69" spans="2:17" x14ac:dyDescent="0.25">
      <c r="B69">
        <v>3500000000</v>
      </c>
      <c r="C69">
        <v>-59.781585999999997</v>
      </c>
      <c r="D69">
        <v>-51.341819999999998</v>
      </c>
      <c r="E69" s="7"/>
      <c r="F69" s="5">
        <v>23777777777.778</v>
      </c>
      <c r="G69" s="5">
        <v>-73.612533999999997</v>
      </c>
      <c r="H69" s="5"/>
      <c r="J69">
        <v>3500000000</v>
      </c>
      <c r="K69">
        <v>-52.474960000000003</v>
      </c>
      <c r="L69">
        <v>-42.316952000000001</v>
      </c>
      <c r="M69" s="7"/>
      <c r="N69" s="5">
        <v>23777777777.778</v>
      </c>
      <c r="O69" s="5">
        <v>-73.612533999999997</v>
      </c>
      <c r="P69" s="5"/>
      <c r="Q69" s="7"/>
    </row>
    <row r="70" spans="2:17" x14ac:dyDescent="0.25">
      <c r="B70">
        <v>3666666666.6666999</v>
      </c>
      <c r="C70">
        <v>-60.925060000000002</v>
      </c>
      <c r="D70">
        <v>-52.169029000000002</v>
      </c>
      <c r="E70" s="7"/>
      <c r="F70" s="5">
        <v>24083333333.333</v>
      </c>
      <c r="G70" s="5">
        <v>-69.566574000000003</v>
      </c>
      <c r="H70" s="5"/>
      <c r="J70">
        <v>3666666666.6666999</v>
      </c>
      <c r="K70">
        <v>-52.633282000000001</v>
      </c>
      <c r="L70">
        <v>-42.024836999999998</v>
      </c>
      <c r="M70" s="7"/>
      <c r="N70" s="5">
        <v>24083333333.333</v>
      </c>
      <c r="O70" s="5">
        <v>-69.566574000000003</v>
      </c>
      <c r="P70" s="5"/>
      <c r="Q70" s="7"/>
    </row>
    <row r="71" spans="2:17" x14ac:dyDescent="0.25">
      <c r="B71">
        <v>3833333333.3333001</v>
      </c>
      <c r="C71">
        <v>-60.357418000000003</v>
      </c>
      <c r="D71">
        <v>-51.762611</v>
      </c>
      <c r="E71" s="7"/>
      <c r="F71" s="5">
        <v>24388888888.889</v>
      </c>
      <c r="G71" s="5">
        <v>-72.956374999999994</v>
      </c>
      <c r="H71" s="5"/>
      <c r="J71">
        <v>3833333333.3333001</v>
      </c>
      <c r="K71">
        <v>-52.270245000000003</v>
      </c>
      <c r="L71">
        <v>-42.084868999999998</v>
      </c>
      <c r="M71" s="7"/>
      <c r="N71" s="5">
        <v>24388888888.889</v>
      </c>
      <c r="O71" s="5">
        <v>-72.956374999999994</v>
      </c>
      <c r="P71" s="5"/>
      <c r="Q71" s="7"/>
    </row>
    <row r="72" spans="2:17" x14ac:dyDescent="0.25">
      <c r="B72">
        <v>4000000000</v>
      </c>
      <c r="C72">
        <v>-61.251961000000001</v>
      </c>
      <c r="D72">
        <v>-53.610332</v>
      </c>
      <c r="E72" s="7"/>
      <c r="F72" s="5">
        <v>24694444444.444</v>
      </c>
      <c r="G72" s="5">
        <v>-72.726921000000004</v>
      </c>
      <c r="H72" s="5"/>
      <c r="J72">
        <v>4000000000</v>
      </c>
      <c r="K72">
        <v>-52.471687000000003</v>
      </c>
      <c r="L72">
        <v>-43.395035</v>
      </c>
      <c r="M72" s="7"/>
      <c r="N72" s="5">
        <v>24694444444.444</v>
      </c>
      <c r="O72" s="5">
        <v>-72.726921000000004</v>
      </c>
      <c r="P72" s="5"/>
      <c r="Q72" s="7"/>
    </row>
    <row r="73" spans="2:17" x14ac:dyDescent="0.25">
      <c r="B73">
        <v>4166666666.6666999</v>
      </c>
      <c r="C73">
        <v>-60.860359000000003</v>
      </c>
      <c r="D73">
        <v>-53.338172999999998</v>
      </c>
      <c r="E73" s="7"/>
      <c r="F73" s="5">
        <v>25000000000</v>
      </c>
      <c r="G73" s="5">
        <v>-67.811477999999994</v>
      </c>
      <c r="H73" s="5"/>
      <c r="J73">
        <v>4166666666.6666999</v>
      </c>
      <c r="K73">
        <v>-52.206328999999997</v>
      </c>
      <c r="L73">
        <v>-42.651477999999997</v>
      </c>
      <c r="M73" s="7"/>
      <c r="N73" s="5">
        <v>25000000000</v>
      </c>
      <c r="O73" s="5">
        <v>-67.811477999999994</v>
      </c>
      <c r="P73" s="5"/>
      <c r="Q73" s="7"/>
    </row>
    <row r="74" spans="2:17" x14ac:dyDescent="0.25">
      <c r="B74">
        <v>4333333333.3332996</v>
      </c>
      <c r="C74">
        <v>-62.100341999999998</v>
      </c>
      <c r="D74">
        <v>-53.583080000000002</v>
      </c>
      <c r="E74" s="7"/>
      <c r="F74" s="5" t="s">
        <v>25</v>
      </c>
      <c r="H74" s="5"/>
      <c r="J74">
        <v>4333333333.3332996</v>
      </c>
      <c r="K74">
        <v>-53.969203999999998</v>
      </c>
      <c r="L74">
        <v>-43.542118000000002</v>
      </c>
      <c r="M74" s="7"/>
      <c r="N74" s="5" t="s">
        <v>25</v>
      </c>
      <c r="P74" s="5"/>
      <c r="Q74" s="7"/>
    </row>
    <row r="75" spans="2:17" x14ac:dyDescent="0.25">
      <c r="B75">
        <v>4500000000</v>
      </c>
      <c r="C75">
        <v>-66.006516000000005</v>
      </c>
      <c r="D75">
        <v>-56.619292999999999</v>
      </c>
      <c r="H75" s="5"/>
      <c r="J75">
        <v>4500000000</v>
      </c>
      <c r="K75">
        <v>-55.264774000000003</v>
      </c>
      <c r="L75">
        <v>-43.688980000000001</v>
      </c>
      <c r="P75" s="5"/>
    </row>
    <row r="76" spans="2:17" x14ac:dyDescent="0.25">
      <c r="B76" t="s">
        <v>25</v>
      </c>
      <c r="H76" s="5"/>
      <c r="J76" t="s">
        <v>25</v>
      </c>
      <c r="P76" s="5"/>
    </row>
    <row r="77" spans="2:17" x14ac:dyDescent="0.25">
      <c r="F77" s="5" t="s">
        <v>30</v>
      </c>
      <c r="H77" s="5"/>
      <c r="N77" s="5" t="s">
        <v>30</v>
      </c>
      <c r="P77" s="5"/>
    </row>
    <row r="78" spans="2:17" ht="15.75" x14ac:dyDescent="0.25">
      <c r="F78" s="5" t="s">
        <v>21</v>
      </c>
      <c r="G78" s="5" t="str">
        <f t="shared" ref="G78:G97" si="8">D104</f>
        <v>4Ix0L dBc Log Mag(dB)</v>
      </c>
      <c r="H78" s="28">
        <v>4</v>
      </c>
      <c r="N78" s="5" t="s">
        <v>21</v>
      </c>
      <c r="O78" s="5" t="str">
        <f t="shared" ref="O78:O97" si="9">L104</f>
        <v>4Ix0L dBc Log Mag(dB)</v>
      </c>
      <c r="P78" s="28">
        <v>4</v>
      </c>
    </row>
    <row r="79" spans="2:17" ht="15.75" x14ac:dyDescent="0.25">
      <c r="B79" t="s">
        <v>28</v>
      </c>
      <c r="F79" s="5">
        <f t="shared" ref="F79:F97" si="10">B105/1000000000</f>
        <v>0.75</v>
      </c>
      <c r="G79" s="5">
        <f t="shared" si="8"/>
        <v>-68.288337999999996</v>
      </c>
      <c r="H79" s="29">
        <f>ABS(AVERAGE(G79:G97)-(H78-1)*15)</f>
        <v>122.74585436842104</v>
      </c>
      <c r="J79" t="s">
        <v>28</v>
      </c>
      <c r="N79" s="5">
        <f t="shared" ref="N79:N97" si="11">J105/1000000000</f>
        <v>0.75</v>
      </c>
      <c r="O79" s="5">
        <f t="shared" si="9"/>
        <v>-55.978026999999997</v>
      </c>
      <c r="P79" s="29">
        <f>ABS(AVERAGE(O79:O97)-(P78-1)*15)</f>
        <v>103.77505689473685</v>
      </c>
    </row>
    <row r="80" spans="2:17" x14ac:dyDescent="0.25">
      <c r="B80" t="s">
        <v>21</v>
      </c>
      <c r="C80" t="s">
        <v>139</v>
      </c>
      <c r="D80" t="s">
        <v>34</v>
      </c>
      <c r="F80" s="5">
        <f t="shared" si="10"/>
        <v>0.875</v>
      </c>
      <c r="G80" s="5">
        <f t="shared" si="8"/>
        <v>-71.349258000000006</v>
      </c>
      <c r="H80" s="5"/>
      <c r="J80" t="s">
        <v>21</v>
      </c>
      <c r="K80" t="s">
        <v>139</v>
      </c>
      <c r="L80" t="s">
        <v>34</v>
      </c>
      <c r="N80" s="5">
        <f t="shared" si="11"/>
        <v>0.875</v>
      </c>
      <c r="O80" s="5">
        <f t="shared" si="9"/>
        <v>-53.795532000000001</v>
      </c>
      <c r="P80" s="5"/>
    </row>
    <row r="81" spans="2:16" x14ac:dyDescent="0.25">
      <c r="B81">
        <v>1000000000</v>
      </c>
      <c r="C81">
        <v>-60.775654000000003</v>
      </c>
      <c r="D81">
        <v>-53.146126000000002</v>
      </c>
      <c r="F81" s="5">
        <f t="shared" si="10"/>
        <v>1</v>
      </c>
      <c r="G81" s="5">
        <f t="shared" si="8"/>
        <v>-72.816199999999995</v>
      </c>
      <c r="H81" s="5"/>
      <c r="J81">
        <v>1000000000</v>
      </c>
      <c r="K81">
        <v>-69.045051999999998</v>
      </c>
      <c r="L81">
        <v>-59.716644000000002</v>
      </c>
      <c r="N81" s="5">
        <f t="shared" si="11"/>
        <v>1</v>
      </c>
      <c r="O81" s="5">
        <f t="shared" si="9"/>
        <v>-55.132964999999999</v>
      </c>
      <c r="P81" s="5"/>
    </row>
    <row r="82" spans="2:16" x14ac:dyDescent="0.25">
      <c r="B82">
        <v>1166666666.6666999</v>
      </c>
      <c r="C82">
        <v>-59.651291000000001</v>
      </c>
      <c r="D82">
        <v>-51.962516999999998</v>
      </c>
      <c r="F82" s="5">
        <f t="shared" si="10"/>
        <v>1.125</v>
      </c>
      <c r="G82" s="5">
        <f t="shared" si="8"/>
        <v>-72.736159999999998</v>
      </c>
      <c r="H82" s="5"/>
      <c r="J82">
        <v>1166666666.6666999</v>
      </c>
      <c r="K82">
        <v>-72.441139000000007</v>
      </c>
      <c r="L82">
        <v>-63.123131000000001</v>
      </c>
      <c r="N82" s="5">
        <f t="shared" si="11"/>
        <v>1.125</v>
      </c>
      <c r="O82" s="5">
        <f t="shared" si="9"/>
        <v>-54.862099000000001</v>
      </c>
      <c r="P82" s="5"/>
    </row>
    <row r="83" spans="2:16" x14ac:dyDescent="0.25">
      <c r="B83">
        <v>1333333333.3333001</v>
      </c>
      <c r="C83">
        <v>-60.712600999999999</v>
      </c>
      <c r="D83">
        <v>-52.990161999999998</v>
      </c>
      <c r="F83" s="5">
        <f t="shared" si="10"/>
        <v>1.25</v>
      </c>
      <c r="G83" s="5">
        <f t="shared" si="8"/>
        <v>-75.668189999999996</v>
      </c>
      <c r="H83" s="5"/>
      <c r="J83">
        <v>1333333333.3333001</v>
      </c>
      <c r="K83">
        <v>-73.038002000000006</v>
      </c>
      <c r="L83">
        <v>-63.729602999999997</v>
      </c>
      <c r="N83" s="5">
        <f t="shared" si="11"/>
        <v>1.25</v>
      </c>
      <c r="O83" s="5">
        <f t="shared" si="9"/>
        <v>-54.319091999999998</v>
      </c>
      <c r="P83" s="5"/>
    </row>
    <row r="84" spans="2:16" x14ac:dyDescent="0.25">
      <c r="B84">
        <v>1500000000</v>
      </c>
      <c r="C84">
        <v>-60.440094000000002</v>
      </c>
      <c r="D84">
        <v>-52.702357999999997</v>
      </c>
      <c r="F84" s="5">
        <f t="shared" si="10"/>
        <v>1.375</v>
      </c>
      <c r="G84" s="5">
        <f t="shared" si="8"/>
        <v>-84.893638999999993</v>
      </c>
      <c r="H84" s="5"/>
      <c r="J84">
        <v>1500000000</v>
      </c>
      <c r="K84">
        <v>-73.810378999999998</v>
      </c>
      <c r="L84">
        <v>-64.453498999999994</v>
      </c>
      <c r="N84" s="5">
        <f t="shared" si="11"/>
        <v>1.375</v>
      </c>
      <c r="O84" s="5">
        <f t="shared" si="9"/>
        <v>-56.115378999999997</v>
      </c>
      <c r="P84" s="5"/>
    </row>
    <row r="85" spans="2:16" x14ac:dyDescent="0.25">
      <c r="B85">
        <v>1666666666.6666999</v>
      </c>
      <c r="C85">
        <v>-60.342976</v>
      </c>
      <c r="D85">
        <v>-52.572811000000002</v>
      </c>
      <c r="F85" s="5">
        <f t="shared" si="10"/>
        <v>1.5</v>
      </c>
      <c r="G85" s="5">
        <f t="shared" si="8"/>
        <v>-85.007721000000004</v>
      </c>
      <c r="H85" s="5"/>
      <c r="J85">
        <v>1666666666.6666999</v>
      </c>
      <c r="K85">
        <v>-78.56765</v>
      </c>
      <c r="L85">
        <v>-69.147491000000002</v>
      </c>
      <c r="N85" s="5">
        <f t="shared" si="11"/>
        <v>1.5</v>
      </c>
      <c r="O85" s="5">
        <f t="shared" si="9"/>
        <v>-53.703116999999999</v>
      </c>
      <c r="P85" s="5"/>
    </row>
    <row r="86" spans="2:16" x14ac:dyDescent="0.25">
      <c r="B86">
        <v>1833333333.3333001</v>
      </c>
      <c r="C86">
        <v>-59.337681000000003</v>
      </c>
      <c r="D86">
        <v>-51.642448000000002</v>
      </c>
      <c r="F86" s="5">
        <f t="shared" si="10"/>
        <v>1.625</v>
      </c>
      <c r="G86" s="5">
        <f t="shared" si="8"/>
        <v>-80.571303999999998</v>
      </c>
      <c r="H86" s="5"/>
      <c r="J86">
        <v>1833333333.3333001</v>
      </c>
      <c r="K86">
        <v>-77.850189</v>
      </c>
      <c r="L86">
        <v>-68.358429000000001</v>
      </c>
      <c r="N86" s="5">
        <f t="shared" si="11"/>
        <v>1.625</v>
      </c>
      <c r="O86" s="5">
        <f t="shared" si="9"/>
        <v>-56.104934999999998</v>
      </c>
      <c r="P86" s="5"/>
    </row>
    <row r="87" spans="2:16" x14ac:dyDescent="0.25">
      <c r="B87">
        <v>2000000000</v>
      </c>
      <c r="C87">
        <v>-59.281413999999998</v>
      </c>
      <c r="D87">
        <v>-51.662457000000003</v>
      </c>
      <c r="F87" s="5">
        <f t="shared" si="10"/>
        <v>1.75</v>
      </c>
      <c r="G87" s="5">
        <f t="shared" si="8"/>
        <v>-76.837097</v>
      </c>
      <c r="H87" s="5"/>
      <c r="J87">
        <v>2000000000</v>
      </c>
      <c r="K87">
        <v>-79.648369000000002</v>
      </c>
      <c r="L87">
        <v>-70.139213999999996</v>
      </c>
      <c r="N87" s="5">
        <f t="shared" si="11"/>
        <v>1.75</v>
      </c>
      <c r="O87" s="5">
        <f t="shared" si="9"/>
        <v>-59.015056999999999</v>
      </c>
      <c r="P87" s="5"/>
    </row>
    <row r="88" spans="2:16" x14ac:dyDescent="0.25">
      <c r="B88">
        <v>2166666666.6666999</v>
      </c>
      <c r="C88">
        <v>-58.640765999999999</v>
      </c>
      <c r="D88">
        <v>-51.014999000000003</v>
      </c>
      <c r="F88" s="5">
        <f t="shared" si="10"/>
        <v>1.875</v>
      </c>
      <c r="G88" s="5">
        <f t="shared" si="8"/>
        <v>-77.273101999999994</v>
      </c>
      <c r="H88" s="5"/>
      <c r="J88">
        <v>2166666666.6666999</v>
      </c>
      <c r="K88">
        <v>-79.570685999999995</v>
      </c>
      <c r="L88">
        <v>-69.915833000000006</v>
      </c>
      <c r="N88" s="5">
        <f t="shared" si="11"/>
        <v>1.875</v>
      </c>
      <c r="O88" s="5">
        <f t="shared" si="9"/>
        <v>-60.752136</v>
      </c>
      <c r="P88" s="5"/>
    </row>
    <row r="89" spans="2:16" x14ac:dyDescent="0.25">
      <c r="B89">
        <v>2333333333.3333001</v>
      </c>
      <c r="C89">
        <v>-58.149414</v>
      </c>
      <c r="D89">
        <v>-50.565136000000003</v>
      </c>
      <c r="F89" s="5">
        <f t="shared" si="10"/>
        <v>2</v>
      </c>
      <c r="G89" s="5">
        <f t="shared" si="8"/>
        <v>-77.229445999999996</v>
      </c>
      <c r="H89" s="5"/>
      <c r="J89">
        <v>2333333333.3333001</v>
      </c>
      <c r="K89">
        <v>-77.251639999999995</v>
      </c>
      <c r="L89">
        <v>-67.484734000000003</v>
      </c>
      <c r="N89" s="5">
        <f t="shared" si="11"/>
        <v>2</v>
      </c>
      <c r="O89" s="5">
        <f t="shared" si="9"/>
        <v>-59.832241000000003</v>
      </c>
      <c r="P89" s="5"/>
    </row>
    <row r="90" spans="2:16" x14ac:dyDescent="0.25">
      <c r="B90">
        <v>2500000000</v>
      </c>
      <c r="C90">
        <v>-58.405265999999997</v>
      </c>
      <c r="D90">
        <v>-50.587184999999998</v>
      </c>
      <c r="F90" s="5">
        <f t="shared" si="10"/>
        <v>2.125</v>
      </c>
      <c r="G90" s="5">
        <f t="shared" si="8"/>
        <v>-79.988822999999996</v>
      </c>
      <c r="H90" s="5"/>
      <c r="J90">
        <v>2500000000</v>
      </c>
      <c r="K90">
        <v>-76.547470000000004</v>
      </c>
      <c r="L90">
        <v>-66.707329000000001</v>
      </c>
      <c r="N90" s="5">
        <f t="shared" si="11"/>
        <v>2.125</v>
      </c>
      <c r="O90" s="5">
        <f t="shared" si="9"/>
        <v>-62.663673000000003</v>
      </c>
      <c r="P90" s="5"/>
    </row>
    <row r="91" spans="2:16" x14ac:dyDescent="0.25">
      <c r="B91">
        <v>2666666666.6666999</v>
      </c>
      <c r="C91">
        <v>-58.909686999999998</v>
      </c>
      <c r="D91">
        <v>-50.881081000000002</v>
      </c>
      <c r="F91" s="5">
        <f t="shared" si="10"/>
        <v>2.25</v>
      </c>
      <c r="G91" s="5">
        <f t="shared" si="8"/>
        <v>-78.555678999999998</v>
      </c>
      <c r="H91" s="5"/>
      <c r="J91">
        <v>2666666666.6666999</v>
      </c>
      <c r="K91">
        <v>-78.075469999999996</v>
      </c>
      <c r="L91">
        <v>-68.058166999999997</v>
      </c>
      <c r="N91" s="5">
        <f t="shared" si="11"/>
        <v>2.25</v>
      </c>
      <c r="O91" s="5">
        <f t="shared" si="9"/>
        <v>-62.320774</v>
      </c>
      <c r="P91" s="5"/>
    </row>
    <row r="92" spans="2:16" x14ac:dyDescent="0.25">
      <c r="B92">
        <v>2833333333.3333001</v>
      </c>
      <c r="C92">
        <v>-59.372726</v>
      </c>
      <c r="D92">
        <v>-51.131329000000001</v>
      </c>
      <c r="F92" s="5">
        <f t="shared" si="10"/>
        <v>2.375</v>
      </c>
      <c r="G92" s="5">
        <f t="shared" si="8"/>
        <v>-75.498703000000006</v>
      </c>
      <c r="H92" s="5"/>
      <c r="J92">
        <v>2833333333.3333001</v>
      </c>
      <c r="K92">
        <v>-77.863028999999997</v>
      </c>
      <c r="L92">
        <v>-67.721091999999999</v>
      </c>
      <c r="N92" s="5">
        <f t="shared" si="11"/>
        <v>2.375</v>
      </c>
      <c r="O92" s="5">
        <f t="shared" si="9"/>
        <v>-62.682301000000002</v>
      </c>
      <c r="P92" s="5"/>
    </row>
    <row r="93" spans="2:16" x14ac:dyDescent="0.25">
      <c r="B93">
        <v>3000000000</v>
      </c>
      <c r="C93">
        <v>-60.402881999999998</v>
      </c>
      <c r="D93">
        <v>-51.963115999999999</v>
      </c>
      <c r="F93" s="5">
        <f t="shared" si="10"/>
        <v>2.5</v>
      </c>
      <c r="G93" s="5">
        <f t="shared" si="8"/>
        <v>-76.901527000000002</v>
      </c>
      <c r="H93" s="5"/>
      <c r="J93">
        <v>3000000000</v>
      </c>
      <c r="K93">
        <v>-83.767792</v>
      </c>
      <c r="L93">
        <v>-73.609779000000003</v>
      </c>
      <c r="N93" s="5">
        <f t="shared" si="11"/>
        <v>2.5</v>
      </c>
      <c r="O93" s="5">
        <f t="shared" si="9"/>
        <v>-60.443375000000003</v>
      </c>
      <c r="P93" s="5"/>
    </row>
    <row r="94" spans="2:16" x14ac:dyDescent="0.25">
      <c r="B94">
        <v>3166666666.6666999</v>
      </c>
      <c r="C94">
        <v>-63.476334000000001</v>
      </c>
      <c r="D94">
        <v>-54.720303000000001</v>
      </c>
      <c r="F94" s="5">
        <f t="shared" si="10"/>
        <v>2.625</v>
      </c>
      <c r="G94" s="5">
        <f t="shared" si="8"/>
        <v>-76.978966</v>
      </c>
      <c r="H94" s="5"/>
      <c r="J94">
        <v>3166666666.6666999</v>
      </c>
      <c r="K94">
        <v>-81.771209999999996</v>
      </c>
      <c r="L94">
        <v>-71.162766000000005</v>
      </c>
      <c r="N94" s="5">
        <f t="shared" si="11"/>
        <v>2.625</v>
      </c>
      <c r="O94" s="5">
        <f t="shared" si="9"/>
        <v>-60.951397</v>
      </c>
      <c r="P94" s="5"/>
    </row>
    <row r="95" spans="2:16" x14ac:dyDescent="0.25">
      <c r="B95">
        <v>3333333333.3333001</v>
      </c>
      <c r="C95">
        <v>-65.481575000000007</v>
      </c>
      <c r="D95">
        <v>-56.886768000000004</v>
      </c>
      <c r="F95" s="5">
        <f t="shared" si="10"/>
        <v>2.75</v>
      </c>
      <c r="G95" s="5">
        <f t="shared" si="8"/>
        <v>-78.326920000000001</v>
      </c>
      <c r="H95" s="5"/>
      <c r="J95">
        <v>3333333333.3333001</v>
      </c>
      <c r="K95">
        <v>-77.352424999999997</v>
      </c>
      <c r="L95">
        <v>-67.167045999999999</v>
      </c>
      <c r="N95" s="5">
        <f t="shared" si="11"/>
        <v>2.75</v>
      </c>
      <c r="O95" s="5">
        <f t="shared" si="9"/>
        <v>-62.068072999999998</v>
      </c>
      <c r="P95" s="5"/>
    </row>
    <row r="96" spans="2:16" x14ac:dyDescent="0.25">
      <c r="B96">
        <v>3500000000</v>
      </c>
      <c r="C96">
        <v>-63.490253000000003</v>
      </c>
      <c r="D96">
        <v>-55.848621000000001</v>
      </c>
      <c r="F96" s="5">
        <f t="shared" si="10"/>
        <v>2.875</v>
      </c>
      <c r="G96" s="5">
        <f t="shared" si="8"/>
        <v>-81.099784999999997</v>
      </c>
      <c r="H96" s="5"/>
      <c r="J96">
        <v>3500000000</v>
      </c>
      <c r="K96">
        <v>-73.448943999999997</v>
      </c>
      <c r="L96">
        <v>-64.372292000000002</v>
      </c>
      <c r="N96" s="5">
        <f t="shared" si="11"/>
        <v>2.875</v>
      </c>
      <c r="O96" s="5">
        <f t="shared" si="9"/>
        <v>-62.688189999999999</v>
      </c>
      <c r="P96" s="5"/>
    </row>
    <row r="97" spans="2:16" x14ac:dyDescent="0.25">
      <c r="B97">
        <v>3666666666.6666999</v>
      </c>
      <c r="C97">
        <v>-63.329819000000001</v>
      </c>
      <c r="D97">
        <v>-55.807631999999998</v>
      </c>
      <c r="F97" s="5">
        <f t="shared" si="10"/>
        <v>3</v>
      </c>
      <c r="G97" s="5">
        <f t="shared" si="8"/>
        <v>-87.150374999999997</v>
      </c>
      <c r="H97" s="5"/>
      <c r="J97">
        <v>3666666666.6666999</v>
      </c>
      <c r="K97">
        <v>-71.450248999999999</v>
      </c>
      <c r="L97">
        <v>-61.895401</v>
      </c>
      <c r="N97" s="5">
        <f t="shared" si="11"/>
        <v>3</v>
      </c>
      <c r="O97" s="5">
        <f t="shared" si="9"/>
        <v>-63.297718000000003</v>
      </c>
      <c r="P97" s="5"/>
    </row>
    <row r="98" spans="2:16" x14ac:dyDescent="0.25">
      <c r="B98">
        <v>3833333333.3333001</v>
      </c>
      <c r="C98">
        <v>-64.643035999999995</v>
      </c>
      <c r="D98">
        <v>-56.125777999999997</v>
      </c>
      <c r="F98" s="5" t="s">
        <v>25</v>
      </c>
      <c r="H98" s="5"/>
      <c r="J98">
        <v>3833333333.3333001</v>
      </c>
      <c r="K98">
        <v>-71.108086</v>
      </c>
      <c r="L98">
        <v>-60.680999999999997</v>
      </c>
      <c r="N98" s="5" t="s">
        <v>25</v>
      </c>
      <c r="P98" s="5"/>
    </row>
    <row r="99" spans="2:16" x14ac:dyDescent="0.25">
      <c r="B99">
        <v>4000000000</v>
      </c>
      <c r="C99">
        <v>-66.118347</v>
      </c>
      <c r="D99">
        <v>-56.731129000000003</v>
      </c>
      <c r="H99" s="5"/>
      <c r="J99">
        <v>4000000000</v>
      </c>
      <c r="K99">
        <v>-71.879767999999999</v>
      </c>
      <c r="L99">
        <v>-60.303978000000001</v>
      </c>
      <c r="P99" s="5"/>
    </row>
    <row r="100" spans="2:16" x14ac:dyDescent="0.25">
      <c r="B100" t="s">
        <v>25</v>
      </c>
      <c r="H100" s="5"/>
      <c r="J100" t="s">
        <v>25</v>
      </c>
      <c r="P100" s="5"/>
    </row>
    <row r="101" spans="2:16" x14ac:dyDescent="0.25">
      <c r="F101" s="5" t="s">
        <v>31</v>
      </c>
      <c r="H101" s="5"/>
      <c r="N101" s="5" t="s">
        <v>31</v>
      </c>
      <c r="P101" s="5"/>
    </row>
    <row r="102" spans="2:16" ht="15.75" x14ac:dyDescent="0.25">
      <c r="F102" s="5" t="s">
        <v>21</v>
      </c>
      <c r="G102" s="5" t="str">
        <f t="shared" ref="G102:G121" si="12">D128</f>
        <v>5Ix0L dBc Log Mag(dB)</v>
      </c>
      <c r="H102" s="28">
        <v>5</v>
      </c>
      <c r="N102" s="5" t="s">
        <v>21</v>
      </c>
      <c r="O102" s="5" t="str">
        <f t="shared" ref="O102:O121" si="13">L128</f>
        <v>5Ix0L dBc Log Mag(dB)</v>
      </c>
      <c r="P102" s="28">
        <v>5</v>
      </c>
    </row>
    <row r="103" spans="2:16" ht="15.75" x14ac:dyDescent="0.25">
      <c r="B103" t="s">
        <v>30</v>
      </c>
      <c r="F103" s="5">
        <f t="shared" ref="F103:F121" si="14">B129/1000000000</f>
        <v>0.6</v>
      </c>
      <c r="G103" s="5">
        <f t="shared" si="12"/>
        <v>-66.067947000000004</v>
      </c>
      <c r="H103" s="29">
        <f>ABS(AVERAGE(G103:G121)-(H102-1)*15)</f>
        <v>126.89902652631579</v>
      </c>
      <c r="J103" t="s">
        <v>30</v>
      </c>
      <c r="N103" s="5">
        <f t="shared" ref="N103:N121" si="15">J129/1000000000</f>
        <v>0.6</v>
      </c>
      <c r="O103" s="5">
        <f t="shared" si="13"/>
        <v>-78.557486999999995</v>
      </c>
      <c r="P103" s="29">
        <f>ABS(AVERAGE(O103:O121)-(P102-1)*15)</f>
        <v>142.02951210526317</v>
      </c>
    </row>
    <row r="104" spans="2:16" x14ac:dyDescent="0.25">
      <c r="B104" t="s">
        <v>21</v>
      </c>
      <c r="C104" t="s">
        <v>140</v>
      </c>
      <c r="D104" t="s">
        <v>35</v>
      </c>
      <c r="F104" s="5">
        <f t="shared" si="14"/>
        <v>0.7</v>
      </c>
      <c r="G104" s="5">
        <f t="shared" si="12"/>
        <v>-65.859215000000006</v>
      </c>
      <c r="J104" t="s">
        <v>21</v>
      </c>
      <c r="K104" t="s">
        <v>140</v>
      </c>
      <c r="L104" t="s">
        <v>35</v>
      </c>
      <c r="N104" s="5">
        <f t="shared" si="15"/>
        <v>0.7</v>
      </c>
      <c r="O104" s="5">
        <f t="shared" si="13"/>
        <v>-81.915428000000006</v>
      </c>
    </row>
    <row r="105" spans="2:16" x14ac:dyDescent="0.25">
      <c r="B105">
        <v>750000000</v>
      </c>
      <c r="C105">
        <v>-75.917869999999994</v>
      </c>
      <c r="D105">
        <v>-68.288337999999996</v>
      </c>
      <c r="F105" s="5">
        <f t="shared" si="14"/>
        <v>0.8</v>
      </c>
      <c r="G105" s="5">
        <f t="shared" si="12"/>
        <v>-65.092078999999998</v>
      </c>
      <c r="J105">
        <v>750000000</v>
      </c>
      <c r="K105">
        <v>-65.306434999999993</v>
      </c>
      <c r="L105">
        <v>-55.978026999999997</v>
      </c>
      <c r="N105" s="5">
        <f t="shared" si="15"/>
        <v>0.8</v>
      </c>
      <c r="O105" s="5">
        <f t="shared" si="13"/>
        <v>-79.420731000000004</v>
      </c>
    </row>
    <row r="106" spans="2:16" x14ac:dyDescent="0.25">
      <c r="B106">
        <v>875000000</v>
      </c>
      <c r="C106">
        <v>-79.038032999999999</v>
      </c>
      <c r="D106">
        <v>-71.349258000000006</v>
      </c>
      <c r="F106" s="5">
        <f t="shared" si="14"/>
        <v>0.9</v>
      </c>
      <c r="G106" s="5">
        <f t="shared" si="12"/>
        <v>-65.484589</v>
      </c>
      <c r="J106">
        <v>875000000</v>
      </c>
      <c r="K106">
        <v>-63.113537000000001</v>
      </c>
      <c r="L106">
        <v>-53.795532000000001</v>
      </c>
      <c r="N106" s="5">
        <f t="shared" si="15"/>
        <v>0.9</v>
      </c>
      <c r="O106" s="5">
        <f t="shared" si="13"/>
        <v>-78.277405000000002</v>
      </c>
    </row>
    <row r="107" spans="2:16" x14ac:dyDescent="0.25">
      <c r="B107">
        <v>1000000000</v>
      </c>
      <c r="C107">
        <v>-80.538634999999999</v>
      </c>
      <c r="D107">
        <v>-72.816199999999995</v>
      </c>
      <c r="F107" s="5">
        <f t="shared" si="14"/>
        <v>1</v>
      </c>
      <c r="G107" s="5">
        <f t="shared" si="12"/>
        <v>-63.558616999999998</v>
      </c>
      <c r="J107">
        <v>1000000000</v>
      </c>
      <c r="K107">
        <v>-64.441367999999997</v>
      </c>
      <c r="L107">
        <v>-55.132964999999999</v>
      </c>
      <c r="N107" s="5">
        <f t="shared" si="15"/>
        <v>1</v>
      </c>
      <c r="O107" s="5">
        <f t="shared" si="13"/>
        <v>-78.874190999999996</v>
      </c>
    </row>
    <row r="108" spans="2:16" x14ac:dyDescent="0.25">
      <c r="B108">
        <v>1125000000</v>
      </c>
      <c r="C108">
        <v>-80.4739</v>
      </c>
      <c r="D108">
        <v>-72.736159999999998</v>
      </c>
      <c r="F108" s="5">
        <f t="shared" si="14"/>
        <v>1.1000000000000001</v>
      </c>
      <c r="G108" s="5">
        <f t="shared" si="12"/>
        <v>-65.023124999999993</v>
      </c>
      <c r="J108">
        <v>1125000000</v>
      </c>
      <c r="K108">
        <v>-64.218979000000004</v>
      </c>
      <c r="L108">
        <v>-54.862099000000001</v>
      </c>
      <c r="N108" s="5">
        <f t="shared" si="15"/>
        <v>1.1000000000000001</v>
      </c>
      <c r="O108" s="5">
        <f t="shared" si="13"/>
        <v>-79.219666000000004</v>
      </c>
    </row>
    <row r="109" spans="2:16" x14ac:dyDescent="0.25">
      <c r="B109">
        <v>1250000000</v>
      </c>
      <c r="C109">
        <v>-83.438346999999993</v>
      </c>
      <c r="D109">
        <v>-75.668189999999996</v>
      </c>
      <c r="F109" s="5">
        <f t="shared" si="14"/>
        <v>1.2</v>
      </c>
      <c r="G109" s="5">
        <f t="shared" si="12"/>
        <v>-65.402350999999996</v>
      </c>
      <c r="J109">
        <v>1250000000</v>
      </c>
      <c r="K109">
        <v>-63.739254000000003</v>
      </c>
      <c r="L109">
        <v>-54.319091999999998</v>
      </c>
      <c r="N109" s="5">
        <f t="shared" si="15"/>
        <v>1.2</v>
      </c>
      <c r="O109" s="5">
        <f t="shared" si="13"/>
        <v>-83.360596000000001</v>
      </c>
    </row>
    <row r="110" spans="2:16" x14ac:dyDescent="0.25">
      <c r="B110">
        <v>1375000000</v>
      </c>
      <c r="C110">
        <v>-92.588866999999993</v>
      </c>
      <c r="D110">
        <v>-84.893638999999993</v>
      </c>
      <c r="F110" s="5">
        <f t="shared" si="14"/>
        <v>1.3</v>
      </c>
      <c r="G110" s="5">
        <f t="shared" si="12"/>
        <v>-67.880561999999998</v>
      </c>
      <c r="J110">
        <v>1375000000</v>
      </c>
      <c r="K110">
        <v>-65.607140000000001</v>
      </c>
      <c r="L110">
        <v>-56.115378999999997</v>
      </c>
      <c r="N110" s="5">
        <f t="shared" si="15"/>
        <v>1.3</v>
      </c>
      <c r="O110" s="5">
        <f t="shared" si="13"/>
        <v>-84.404137000000006</v>
      </c>
    </row>
    <row r="111" spans="2:16" x14ac:dyDescent="0.25">
      <c r="B111">
        <v>1500000000</v>
      </c>
      <c r="C111">
        <v>-92.626686000000007</v>
      </c>
      <c r="D111">
        <v>-85.007721000000004</v>
      </c>
      <c r="F111" s="5">
        <f t="shared" si="14"/>
        <v>1.4</v>
      </c>
      <c r="G111" s="5">
        <f t="shared" si="12"/>
        <v>-67.536902999999995</v>
      </c>
      <c r="J111">
        <v>1500000000</v>
      </c>
      <c r="K111">
        <v>-63.212276000000003</v>
      </c>
      <c r="L111">
        <v>-53.703116999999999</v>
      </c>
      <c r="N111" s="5">
        <f t="shared" si="15"/>
        <v>1.4</v>
      </c>
      <c r="O111" s="5">
        <f t="shared" si="13"/>
        <v>-82.509636</v>
      </c>
    </row>
    <row r="112" spans="2:16" x14ac:dyDescent="0.25">
      <c r="B112">
        <v>1625000000</v>
      </c>
      <c r="C112">
        <v>-88.197067000000004</v>
      </c>
      <c r="D112">
        <v>-80.571303999999998</v>
      </c>
      <c r="F112" s="5">
        <f t="shared" si="14"/>
        <v>1.5</v>
      </c>
      <c r="G112" s="5">
        <f t="shared" si="12"/>
        <v>-68.416533999999999</v>
      </c>
      <c r="J112">
        <v>1625000000</v>
      </c>
      <c r="K112">
        <v>-65.759795999999994</v>
      </c>
      <c r="L112">
        <v>-56.104934999999998</v>
      </c>
      <c r="N112" s="5">
        <f t="shared" si="15"/>
        <v>1.5</v>
      </c>
      <c r="O112" s="5">
        <f t="shared" si="13"/>
        <v>-79.619620999999995</v>
      </c>
    </row>
    <row r="113" spans="2:15" x14ac:dyDescent="0.25">
      <c r="B113">
        <v>1750000000</v>
      </c>
      <c r="C113">
        <v>-84.421370999999994</v>
      </c>
      <c r="D113">
        <v>-76.837097</v>
      </c>
      <c r="F113" s="5">
        <f t="shared" si="14"/>
        <v>1.6</v>
      </c>
      <c r="G113" s="5">
        <f t="shared" si="12"/>
        <v>-68.640479999999997</v>
      </c>
      <c r="J113">
        <v>1750000000</v>
      </c>
      <c r="K113">
        <v>-68.781959999999998</v>
      </c>
      <c r="L113">
        <v>-59.015056999999999</v>
      </c>
      <c r="N113" s="5">
        <f t="shared" si="15"/>
        <v>1.6</v>
      </c>
      <c r="O113" s="5">
        <f t="shared" si="13"/>
        <v>-79.348633000000007</v>
      </c>
    </row>
    <row r="114" spans="2:15" x14ac:dyDescent="0.25">
      <c r="B114">
        <v>1875000000</v>
      </c>
      <c r="C114">
        <v>-85.091187000000005</v>
      </c>
      <c r="D114">
        <v>-77.273101999999994</v>
      </c>
      <c r="F114" s="5">
        <f t="shared" si="14"/>
        <v>1.7</v>
      </c>
      <c r="G114" s="5">
        <f t="shared" si="12"/>
        <v>-68.460892000000001</v>
      </c>
      <c r="J114">
        <v>1875000000</v>
      </c>
      <c r="K114">
        <v>-70.592277999999993</v>
      </c>
      <c r="L114">
        <v>-60.752136</v>
      </c>
      <c r="N114" s="5">
        <f t="shared" si="15"/>
        <v>1.7</v>
      </c>
      <c r="O114" s="5">
        <f t="shared" si="13"/>
        <v>-81.512039000000001</v>
      </c>
    </row>
    <row r="115" spans="2:15" x14ac:dyDescent="0.25">
      <c r="B115">
        <v>2000000000</v>
      </c>
      <c r="C115">
        <v>-85.258049</v>
      </c>
      <c r="D115">
        <v>-77.229445999999996</v>
      </c>
      <c r="F115" s="5">
        <f t="shared" si="14"/>
        <v>1.8</v>
      </c>
      <c r="G115" s="5">
        <f t="shared" si="12"/>
        <v>-69.485397000000006</v>
      </c>
      <c r="J115">
        <v>2000000000</v>
      </c>
      <c r="K115">
        <v>-69.849541000000002</v>
      </c>
      <c r="L115">
        <v>-59.832241000000003</v>
      </c>
      <c r="N115" s="5">
        <f t="shared" si="15"/>
        <v>1.8</v>
      </c>
      <c r="O115" s="5">
        <f t="shared" si="13"/>
        <v>-82.456397999999993</v>
      </c>
    </row>
    <row r="116" spans="2:15" x14ac:dyDescent="0.25">
      <c r="B116">
        <v>2125000000</v>
      </c>
      <c r="C116">
        <v>-88.230225000000004</v>
      </c>
      <c r="D116">
        <v>-79.988822999999996</v>
      </c>
      <c r="F116" s="5">
        <f t="shared" si="14"/>
        <v>1.9</v>
      </c>
      <c r="G116" s="5">
        <f t="shared" si="12"/>
        <v>-70.641814999999994</v>
      </c>
      <c r="J116">
        <v>2125000000</v>
      </c>
      <c r="K116">
        <v>-72.805603000000005</v>
      </c>
      <c r="L116">
        <v>-62.663673000000003</v>
      </c>
      <c r="N116" s="5">
        <f t="shared" si="15"/>
        <v>1.9</v>
      </c>
      <c r="O116" s="5">
        <f t="shared" si="13"/>
        <v>-83.634972000000005</v>
      </c>
    </row>
    <row r="117" spans="2:15" x14ac:dyDescent="0.25">
      <c r="B117">
        <v>2250000000</v>
      </c>
      <c r="C117">
        <v>-86.995445000000004</v>
      </c>
      <c r="D117">
        <v>-78.555678999999998</v>
      </c>
      <c r="F117" s="5">
        <f t="shared" si="14"/>
        <v>2</v>
      </c>
      <c r="G117" s="5">
        <f t="shared" si="12"/>
        <v>-68.149399000000003</v>
      </c>
      <c r="J117">
        <v>2250000000</v>
      </c>
      <c r="K117">
        <v>-72.478783000000007</v>
      </c>
      <c r="L117">
        <v>-62.320774</v>
      </c>
      <c r="N117" s="5">
        <f t="shared" si="15"/>
        <v>2</v>
      </c>
      <c r="O117" s="5">
        <f t="shared" si="13"/>
        <v>-91.064079000000007</v>
      </c>
    </row>
    <row r="118" spans="2:15" x14ac:dyDescent="0.25">
      <c r="B118">
        <v>2375000000</v>
      </c>
      <c r="C118">
        <v>-84.254738000000003</v>
      </c>
      <c r="D118">
        <v>-75.498703000000006</v>
      </c>
      <c r="F118" s="5">
        <f t="shared" si="14"/>
        <v>2.1</v>
      </c>
      <c r="G118" s="5">
        <f t="shared" si="12"/>
        <v>-67.877960000000002</v>
      </c>
      <c r="J118">
        <v>2375000000</v>
      </c>
      <c r="K118">
        <v>-73.290740999999997</v>
      </c>
      <c r="L118">
        <v>-62.682301000000002</v>
      </c>
      <c r="N118" s="5">
        <f t="shared" si="15"/>
        <v>2.1</v>
      </c>
      <c r="O118" s="5">
        <f t="shared" si="13"/>
        <v>-81.173018999999996</v>
      </c>
    </row>
    <row r="119" spans="2:15" x14ac:dyDescent="0.25">
      <c r="B119">
        <v>2500000000</v>
      </c>
      <c r="C119">
        <v>-85.49633</v>
      </c>
      <c r="D119">
        <v>-76.901527000000002</v>
      </c>
      <c r="F119" s="5">
        <f t="shared" si="14"/>
        <v>2.2000000000000002</v>
      </c>
      <c r="G119" s="5">
        <f t="shared" si="12"/>
        <v>-66.098861999999997</v>
      </c>
      <c r="J119">
        <v>2500000000</v>
      </c>
      <c r="K119">
        <v>-70.628754000000001</v>
      </c>
      <c r="L119">
        <v>-60.443375000000003</v>
      </c>
      <c r="N119" s="5">
        <f t="shared" si="15"/>
        <v>2.2000000000000002</v>
      </c>
      <c r="O119" s="5">
        <f t="shared" si="13"/>
        <v>-84.438796999999994</v>
      </c>
    </row>
    <row r="120" spans="2:15" x14ac:dyDescent="0.25">
      <c r="B120">
        <v>2625000000</v>
      </c>
      <c r="C120">
        <v>-84.620590000000007</v>
      </c>
      <c r="D120">
        <v>-76.978966</v>
      </c>
      <c r="F120" s="5">
        <f t="shared" si="14"/>
        <v>2.2999999999999998</v>
      </c>
      <c r="G120" s="5">
        <f t="shared" si="12"/>
        <v>-64.993140999999994</v>
      </c>
      <c r="J120">
        <v>2625000000</v>
      </c>
      <c r="K120">
        <v>-70.028053</v>
      </c>
      <c r="L120">
        <v>-60.951397</v>
      </c>
      <c r="N120" s="5">
        <f t="shared" si="15"/>
        <v>2.2999999999999998</v>
      </c>
      <c r="O120" s="5">
        <f t="shared" si="13"/>
        <v>-82.714256000000006</v>
      </c>
    </row>
    <row r="121" spans="2:15" x14ac:dyDescent="0.25">
      <c r="B121">
        <v>2750000000</v>
      </c>
      <c r="C121">
        <v>-85.849106000000006</v>
      </c>
      <c r="D121">
        <v>-78.326920000000001</v>
      </c>
      <c r="F121" s="5">
        <f t="shared" si="14"/>
        <v>2.4</v>
      </c>
      <c r="G121" s="5">
        <f t="shared" si="12"/>
        <v>-66.411636000000001</v>
      </c>
      <c r="J121">
        <v>2750000000</v>
      </c>
      <c r="K121">
        <v>-71.622924999999995</v>
      </c>
      <c r="L121">
        <v>-62.068072999999998</v>
      </c>
      <c r="N121" s="5">
        <f t="shared" si="15"/>
        <v>2.4</v>
      </c>
      <c r="O121" s="5">
        <f t="shared" si="13"/>
        <v>-86.059639000000004</v>
      </c>
    </row>
    <row r="122" spans="2:15" x14ac:dyDescent="0.25">
      <c r="B122">
        <v>2875000000</v>
      </c>
      <c r="C122">
        <v>-89.617042999999995</v>
      </c>
      <c r="D122">
        <v>-81.099784999999997</v>
      </c>
      <c r="F122" s="5" t="s">
        <v>25</v>
      </c>
      <c r="J122">
        <v>2875000000</v>
      </c>
      <c r="K122">
        <v>-73.115273000000002</v>
      </c>
      <c r="L122">
        <v>-62.688189999999999</v>
      </c>
      <c r="N122" s="5" t="s">
        <v>25</v>
      </c>
    </row>
    <row r="123" spans="2:15" x14ac:dyDescent="0.25">
      <c r="B123">
        <v>3000000000</v>
      </c>
      <c r="C123">
        <v>-96.537589999999994</v>
      </c>
      <c r="D123">
        <v>-87.150374999999997</v>
      </c>
      <c r="J123">
        <v>3000000000</v>
      </c>
      <c r="K123">
        <v>-74.873512000000005</v>
      </c>
      <c r="L123">
        <v>-63.297718000000003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31</v>
      </c>
      <c r="J127" t="s">
        <v>31</v>
      </c>
    </row>
    <row r="128" spans="2:15" x14ac:dyDescent="0.25">
      <c r="B128" t="s">
        <v>21</v>
      </c>
      <c r="C128" t="s">
        <v>141</v>
      </c>
      <c r="D128" t="s">
        <v>36</v>
      </c>
      <c r="J128" t="s">
        <v>21</v>
      </c>
      <c r="K128" t="s">
        <v>141</v>
      </c>
      <c r="L128" t="s">
        <v>36</v>
      </c>
    </row>
    <row r="129" spans="2:12" x14ac:dyDescent="0.25">
      <c r="B129">
        <v>600000000</v>
      </c>
      <c r="C129">
        <v>-73.697472000000005</v>
      </c>
      <c r="D129">
        <v>-66.067947000000004</v>
      </c>
      <c r="J129">
        <v>600000000</v>
      </c>
      <c r="K129">
        <v>-87.885895000000005</v>
      </c>
      <c r="L129">
        <v>-78.557486999999995</v>
      </c>
    </row>
    <row r="130" spans="2:12" x14ac:dyDescent="0.25">
      <c r="B130">
        <v>700000000</v>
      </c>
      <c r="C130">
        <v>-73.547989000000001</v>
      </c>
      <c r="D130">
        <v>-65.859215000000006</v>
      </c>
      <c r="J130">
        <v>700000000</v>
      </c>
      <c r="K130">
        <v>-91.233429000000001</v>
      </c>
      <c r="L130">
        <v>-81.915428000000006</v>
      </c>
    </row>
    <row r="131" spans="2:12" x14ac:dyDescent="0.25">
      <c r="B131">
        <v>800000000</v>
      </c>
      <c r="C131">
        <v>-72.814521999999997</v>
      </c>
      <c r="D131">
        <v>-65.092078999999998</v>
      </c>
      <c r="J131">
        <v>800000000</v>
      </c>
      <c r="K131">
        <v>-88.729134000000002</v>
      </c>
      <c r="L131">
        <v>-79.420731000000004</v>
      </c>
    </row>
    <row r="132" spans="2:12" x14ac:dyDescent="0.25">
      <c r="B132">
        <v>900000000</v>
      </c>
      <c r="C132">
        <v>-73.222328000000005</v>
      </c>
      <c r="D132">
        <v>-65.484589</v>
      </c>
      <c r="J132">
        <v>900000000</v>
      </c>
      <c r="K132">
        <v>-87.634285000000006</v>
      </c>
      <c r="L132">
        <v>-78.277405000000002</v>
      </c>
    </row>
    <row r="133" spans="2:12" x14ac:dyDescent="0.25">
      <c r="B133">
        <v>1000000000</v>
      </c>
      <c r="C133">
        <v>-71.328781000000006</v>
      </c>
      <c r="D133">
        <v>-63.558616999999998</v>
      </c>
      <c r="J133">
        <v>1000000000</v>
      </c>
      <c r="K133">
        <v>-88.294349999999994</v>
      </c>
      <c r="L133">
        <v>-78.874190999999996</v>
      </c>
    </row>
    <row r="134" spans="2:12" x14ac:dyDescent="0.25">
      <c r="B134">
        <v>1100000000</v>
      </c>
      <c r="C134">
        <v>-72.718352999999993</v>
      </c>
      <c r="D134">
        <v>-65.023124999999993</v>
      </c>
      <c r="J134">
        <v>1100000000</v>
      </c>
      <c r="K134">
        <v>-88.711426000000003</v>
      </c>
      <c r="L134">
        <v>-79.219666000000004</v>
      </c>
    </row>
    <row r="135" spans="2:12" x14ac:dyDescent="0.25">
      <c r="B135">
        <v>1200000000</v>
      </c>
      <c r="C135">
        <v>-73.021316999999996</v>
      </c>
      <c r="D135">
        <v>-65.402350999999996</v>
      </c>
      <c r="J135">
        <v>1200000000</v>
      </c>
      <c r="K135">
        <v>-92.869759000000002</v>
      </c>
      <c r="L135">
        <v>-83.360596000000001</v>
      </c>
    </row>
    <row r="136" spans="2:12" x14ac:dyDescent="0.25">
      <c r="B136">
        <v>1300000000</v>
      </c>
      <c r="C136">
        <v>-75.506325000000004</v>
      </c>
      <c r="D136">
        <v>-67.880561999999998</v>
      </c>
      <c r="J136">
        <v>1300000000</v>
      </c>
      <c r="K136">
        <v>-94.058998000000003</v>
      </c>
      <c r="L136">
        <v>-84.404137000000006</v>
      </c>
    </row>
    <row r="137" spans="2:12" x14ac:dyDescent="0.25">
      <c r="B137">
        <v>1400000000</v>
      </c>
      <c r="C137">
        <v>-75.121178</v>
      </c>
      <c r="D137">
        <v>-67.536902999999995</v>
      </c>
      <c r="J137">
        <v>1400000000</v>
      </c>
      <c r="K137">
        <v>-92.276534999999996</v>
      </c>
      <c r="L137">
        <v>-82.509636</v>
      </c>
    </row>
    <row r="138" spans="2:12" x14ac:dyDescent="0.25">
      <c r="B138">
        <v>1500000000</v>
      </c>
      <c r="C138">
        <v>-76.234611999999998</v>
      </c>
      <c r="D138">
        <v>-68.416533999999999</v>
      </c>
      <c r="J138">
        <v>1500000000</v>
      </c>
      <c r="K138">
        <v>-89.459755000000001</v>
      </c>
      <c r="L138">
        <v>-79.619620999999995</v>
      </c>
    </row>
    <row r="139" spans="2:12" x14ac:dyDescent="0.25">
      <c r="B139">
        <v>1600000000</v>
      </c>
      <c r="C139">
        <v>-76.669089999999997</v>
      </c>
      <c r="D139">
        <v>-68.640479999999997</v>
      </c>
      <c r="J139">
        <v>1600000000</v>
      </c>
      <c r="K139">
        <v>-89.365936000000005</v>
      </c>
      <c r="L139">
        <v>-79.348633000000007</v>
      </c>
    </row>
    <row r="140" spans="2:12" x14ac:dyDescent="0.25">
      <c r="B140">
        <v>1700000000</v>
      </c>
      <c r="C140">
        <v>-76.702286000000001</v>
      </c>
      <c r="D140">
        <v>-68.460892000000001</v>
      </c>
      <c r="J140">
        <v>1700000000</v>
      </c>
      <c r="K140">
        <v>-91.653969000000004</v>
      </c>
      <c r="L140">
        <v>-81.512039000000001</v>
      </c>
    </row>
    <row r="141" spans="2:12" x14ac:dyDescent="0.25">
      <c r="B141">
        <v>1800000000</v>
      </c>
      <c r="C141">
        <v>-77.925162999999998</v>
      </c>
      <c r="D141">
        <v>-69.485397000000006</v>
      </c>
      <c r="J141">
        <v>1800000000</v>
      </c>
      <c r="K141">
        <v>-92.614410000000007</v>
      </c>
      <c r="L141">
        <v>-82.456397999999993</v>
      </c>
    </row>
    <row r="142" spans="2:12" x14ac:dyDescent="0.25">
      <c r="B142">
        <v>1900000000</v>
      </c>
      <c r="C142">
        <v>-79.397841999999997</v>
      </c>
      <c r="D142">
        <v>-70.641814999999994</v>
      </c>
      <c r="J142">
        <v>1900000000</v>
      </c>
      <c r="K142">
        <v>-94.243408000000002</v>
      </c>
      <c r="L142">
        <v>-83.634972000000005</v>
      </c>
    </row>
    <row r="143" spans="2:12" x14ac:dyDescent="0.25">
      <c r="B143">
        <v>2000000000</v>
      </c>
      <c r="C143">
        <v>-76.744202000000001</v>
      </c>
      <c r="D143">
        <v>-68.149399000000003</v>
      </c>
      <c r="J143">
        <v>2000000000</v>
      </c>
      <c r="K143">
        <v>-101.24945</v>
      </c>
      <c r="L143">
        <v>-91.064079000000007</v>
      </c>
    </row>
    <row r="144" spans="2:12" x14ac:dyDescent="0.25">
      <c r="B144">
        <v>2100000000</v>
      </c>
      <c r="C144">
        <v>-75.519592000000003</v>
      </c>
      <c r="D144">
        <v>-67.877960000000002</v>
      </c>
      <c r="J144">
        <v>2100000000</v>
      </c>
      <c r="K144">
        <v>-90.249672000000004</v>
      </c>
      <c r="L144">
        <v>-81.173018999999996</v>
      </c>
    </row>
    <row r="145" spans="2:12" x14ac:dyDescent="0.25">
      <c r="B145">
        <v>2200000000</v>
      </c>
      <c r="C145">
        <v>-73.621048000000002</v>
      </c>
      <c r="D145">
        <v>-66.098861999999997</v>
      </c>
      <c r="J145">
        <v>2200000000</v>
      </c>
      <c r="K145">
        <v>-93.993645000000001</v>
      </c>
      <c r="L145">
        <v>-84.438796999999994</v>
      </c>
    </row>
    <row r="146" spans="2:12" x14ac:dyDescent="0.25">
      <c r="B146">
        <v>2300000000</v>
      </c>
      <c r="C146">
        <v>-73.510399000000007</v>
      </c>
      <c r="D146">
        <v>-64.993140999999994</v>
      </c>
      <c r="J146">
        <v>2300000000</v>
      </c>
      <c r="K146">
        <v>-93.141341999999995</v>
      </c>
      <c r="L146">
        <v>-82.714256000000006</v>
      </c>
    </row>
    <row r="147" spans="2:12" x14ac:dyDescent="0.25">
      <c r="B147">
        <v>2400000000</v>
      </c>
      <c r="C147">
        <v>-75.798850999999999</v>
      </c>
      <c r="D147">
        <v>-66.411636000000001</v>
      </c>
      <c r="J147">
        <v>2400000000</v>
      </c>
      <c r="K147">
        <v>-97.635429000000002</v>
      </c>
      <c r="L147">
        <v>-86.059639000000004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33" customWidth="1"/>
    <col min="5" max="5" width="2" style="6" customWidth="1"/>
    <col min="6" max="6" width="17.42578125" style="5" bestFit="1" customWidth="1"/>
    <col min="7" max="7" width="25.28515625" style="5" bestFit="1" customWidth="1"/>
    <col min="8" max="8" width="9.28515625" style="5" bestFit="1" customWidth="1"/>
    <col min="9" max="9" width="13.7109375" style="33" customWidth="1"/>
    <col min="13" max="13" width="2" style="6" customWidth="1"/>
    <col min="14" max="14" width="17.42578125" style="5" bestFit="1" customWidth="1"/>
    <col min="15" max="15" width="25.28515625" style="5" bestFit="1" customWidth="1"/>
    <col min="16" max="16" width="9.28515625" style="5" bestFit="1" customWidth="1"/>
    <col min="17" max="17" width="2" style="6" customWidth="1"/>
  </cols>
  <sheetData>
    <row r="1" spans="1:17" x14ac:dyDescent="0.25">
      <c r="A1" s="42" t="s">
        <v>123</v>
      </c>
      <c r="B1" t="s">
        <v>103</v>
      </c>
      <c r="E1" s="9"/>
      <c r="G1" s="5" t="s">
        <v>16</v>
      </c>
      <c r="I1" s="42" t="s">
        <v>118</v>
      </c>
      <c r="J1" t="s">
        <v>103</v>
      </c>
      <c r="M1" s="9"/>
      <c r="O1" s="5" t="s">
        <v>17</v>
      </c>
      <c r="Q1" s="9"/>
    </row>
    <row r="2" spans="1:17" x14ac:dyDescent="0.25">
      <c r="B2" t="s">
        <v>104</v>
      </c>
      <c r="C2" t="s">
        <v>105</v>
      </c>
      <c r="D2" t="s">
        <v>106</v>
      </c>
      <c r="E2" s="9"/>
      <c r="F2" s="14"/>
      <c r="G2" s="12" t="s">
        <v>20</v>
      </c>
      <c r="J2" t="s">
        <v>104</v>
      </c>
      <c r="K2" t="s">
        <v>105</v>
      </c>
      <c r="L2" t="s">
        <v>106</v>
      </c>
      <c r="M2" s="9"/>
      <c r="N2" s="14"/>
      <c r="O2" s="12" t="s">
        <v>20</v>
      </c>
      <c r="Q2" s="9"/>
    </row>
    <row r="3" spans="1:17" x14ac:dyDescent="0.25">
      <c r="B3" t="s">
        <v>241</v>
      </c>
      <c r="E3" s="9"/>
      <c r="F3" s="14"/>
      <c r="G3" s="12" t="s">
        <v>23</v>
      </c>
      <c r="J3" t="s">
        <v>241</v>
      </c>
      <c r="M3" s="9"/>
      <c r="N3" s="14"/>
      <c r="O3" s="12" t="s">
        <v>23</v>
      </c>
      <c r="Q3" s="9"/>
    </row>
    <row r="4" spans="1:17" x14ac:dyDescent="0.25">
      <c r="B4" t="s">
        <v>256</v>
      </c>
      <c r="C4" t="s">
        <v>257</v>
      </c>
      <c r="D4" t="s">
        <v>266</v>
      </c>
      <c r="E4" s="9"/>
      <c r="G4" s="34" t="s">
        <v>24</v>
      </c>
      <c r="J4" t="s">
        <v>256</v>
      </c>
      <c r="K4" t="s">
        <v>257</v>
      </c>
      <c r="L4" t="s">
        <v>267</v>
      </c>
      <c r="M4" s="9"/>
      <c r="O4" s="34" t="s">
        <v>24</v>
      </c>
      <c r="Q4" s="9"/>
    </row>
    <row r="5" spans="1:17" x14ac:dyDescent="0.25">
      <c r="B5" t="s">
        <v>107</v>
      </c>
      <c r="E5" s="9"/>
      <c r="F5" s="5" t="s">
        <v>19</v>
      </c>
      <c r="J5" t="s">
        <v>107</v>
      </c>
      <c r="M5" s="9"/>
      <c r="N5" s="5" t="s">
        <v>19</v>
      </c>
      <c r="Q5" s="9"/>
    </row>
    <row r="6" spans="1:17" ht="15.75" x14ac:dyDescent="0.25">
      <c r="E6" s="9"/>
      <c r="F6" s="5" t="s">
        <v>21</v>
      </c>
      <c r="G6" s="5" t="str">
        <f t="shared" ref="G6:G25" si="0">D32</f>
        <v>1Ix2L dBc Log Mag(dB)</v>
      </c>
      <c r="H6" s="28">
        <v>1</v>
      </c>
      <c r="M6" s="9"/>
      <c r="N6" s="5" t="s">
        <v>21</v>
      </c>
      <c r="O6" s="5" t="str">
        <f t="shared" ref="O6:O25" si="1">L32</f>
        <v>1Ix2L dBc Log Mag(dB)</v>
      </c>
      <c r="P6" s="28">
        <v>1</v>
      </c>
      <c r="Q6" s="9"/>
    </row>
    <row r="7" spans="1:17" ht="15.75" x14ac:dyDescent="0.25">
      <c r="B7" t="s">
        <v>108</v>
      </c>
      <c r="E7" s="9"/>
      <c r="F7" s="5">
        <f t="shared" ref="F7:F25" si="2">B33/1000000000</f>
        <v>5.9089999999999998</v>
      </c>
      <c r="G7" s="5">
        <f t="shared" si="0"/>
        <v>-31.149785999999999</v>
      </c>
      <c r="H7" s="29">
        <f>ABS(AVERAGE(G7:G25)-(H6-1)*5)</f>
        <v>38.27821857894736</v>
      </c>
      <c r="J7" t="s">
        <v>108</v>
      </c>
      <c r="M7" s="9"/>
      <c r="N7" s="5">
        <f t="shared" ref="N7:N25" si="3">J33/1000000000</f>
        <v>5.9089999999999998</v>
      </c>
      <c r="O7" s="5">
        <f t="shared" si="1"/>
        <v>-51.816792</v>
      </c>
      <c r="P7" s="29">
        <f>ABS(AVERAGE(O7:O25)-(P6-1)*5)</f>
        <v>44.544000789473692</v>
      </c>
      <c r="Q7" s="9"/>
    </row>
    <row r="8" spans="1:17" x14ac:dyDescent="0.25">
      <c r="B8" t="s">
        <v>21</v>
      </c>
      <c r="C8" t="s">
        <v>129</v>
      </c>
      <c r="E8" s="9"/>
      <c r="F8" s="5">
        <f t="shared" si="2"/>
        <v>6.2473888888889002</v>
      </c>
      <c r="G8" s="5">
        <f t="shared" si="0"/>
        <v>-33.568103999999998</v>
      </c>
      <c r="J8" t="s">
        <v>21</v>
      </c>
      <c r="K8" t="s">
        <v>129</v>
      </c>
      <c r="M8" s="9"/>
      <c r="N8" s="5">
        <f t="shared" si="3"/>
        <v>6.2473888888889002</v>
      </c>
      <c r="O8" s="5">
        <f t="shared" si="1"/>
        <v>-51.241157999999999</v>
      </c>
      <c r="Q8" s="9"/>
    </row>
    <row r="9" spans="1:17" x14ac:dyDescent="0.25">
      <c r="B9">
        <v>3000000000</v>
      </c>
      <c r="C9">
        <v>-5.6990442000000003</v>
      </c>
      <c r="E9" s="9"/>
      <c r="F9" s="5">
        <f t="shared" si="2"/>
        <v>6.5857777777777997</v>
      </c>
      <c r="G9" s="5">
        <f t="shared" si="0"/>
        <v>-36.850883000000003</v>
      </c>
      <c r="J9">
        <v>3000000000</v>
      </c>
      <c r="K9">
        <v>-6.4930458</v>
      </c>
      <c r="M9" s="9"/>
      <c r="N9" s="5">
        <f t="shared" si="3"/>
        <v>6.5857777777777997</v>
      </c>
      <c r="O9" s="5">
        <f t="shared" si="1"/>
        <v>-48.946311999999999</v>
      </c>
      <c r="Q9" s="9"/>
    </row>
    <row r="10" spans="1:17" x14ac:dyDescent="0.25">
      <c r="B10">
        <v>3500000000</v>
      </c>
      <c r="C10">
        <v>-6.1883368000000001</v>
      </c>
      <c r="E10" s="9"/>
      <c r="F10" s="5">
        <f t="shared" si="2"/>
        <v>6.9241666666667001</v>
      </c>
      <c r="G10" s="5">
        <f t="shared" si="0"/>
        <v>-44.035300999999997</v>
      </c>
      <c r="J10">
        <v>3500000000</v>
      </c>
      <c r="K10">
        <v>-7.6089758999999999</v>
      </c>
      <c r="M10" s="9"/>
      <c r="N10" s="5">
        <f t="shared" si="3"/>
        <v>6.9241666666667001</v>
      </c>
      <c r="O10" s="5">
        <f t="shared" si="1"/>
        <v>-44.340504000000003</v>
      </c>
      <c r="Q10" s="9"/>
    </row>
    <row r="11" spans="1:17" x14ac:dyDescent="0.25">
      <c r="B11">
        <v>4000000000</v>
      </c>
      <c r="C11">
        <v>-6.5454254000000001</v>
      </c>
      <c r="E11" s="9"/>
      <c r="F11" s="5">
        <f t="shared" si="2"/>
        <v>7.2625555555556005</v>
      </c>
      <c r="G11" s="5">
        <f t="shared" si="0"/>
        <v>-50.237267000000003</v>
      </c>
      <c r="J11">
        <v>4000000000</v>
      </c>
      <c r="K11">
        <v>-8.0100163999999996</v>
      </c>
      <c r="M11" s="9"/>
      <c r="N11" s="5">
        <f t="shared" si="3"/>
        <v>7.2625555555556005</v>
      </c>
      <c r="O11" s="5">
        <f t="shared" si="1"/>
        <v>-45.518802999999998</v>
      </c>
      <c r="Q11" s="9"/>
    </row>
    <row r="12" spans="1:17" x14ac:dyDescent="0.25">
      <c r="B12">
        <v>4500000000</v>
      </c>
      <c r="C12">
        <v>-6.5192389000000004</v>
      </c>
      <c r="E12" s="9"/>
      <c r="F12" s="5">
        <f t="shared" si="2"/>
        <v>7.6009444444443997</v>
      </c>
      <c r="G12" s="5">
        <f t="shared" si="0"/>
        <v>-51.371029</v>
      </c>
      <c r="J12">
        <v>4500000000</v>
      </c>
      <c r="K12">
        <v>-8.0680484999999997</v>
      </c>
      <c r="M12" s="9"/>
      <c r="N12" s="5">
        <f t="shared" si="3"/>
        <v>7.6009444444443997</v>
      </c>
      <c r="O12" s="5">
        <f t="shared" si="1"/>
        <v>-44.396172</v>
      </c>
      <c r="Q12" s="9"/>
    </row>
    <row r="13" spans="1:17" x14ac:dyDescent="0.25">
      <c r="B13">
        <v>5000000000</v>
      </c>
      <c r="C13">
        <v>-6.6096053000000001</v>
      </c>
      <c r="E13" s="9"/>
      <c r="F13" s="5">
        <f t="shared" si="2"/>
        <v>7.9393333333333</v>
      </c>
      <c r="G13" s="5">
        <f t="shared" si="0"/>
        <v>-44.870139999999999</v>
      </c>
      <c r="J13">
        <v>5000000000</v>
      </c>
      <c r="K13">
        <v>-8.0172138000000004</v>
      </c>
      <c r="M13" s="9"/>
      <c r="N13" s="5">
        <f t="shared" si="3"/>
        <v>7.9393333333333</v>
      </c>
      <c r="O13" s="5">
        <f t="shared" si="1"/>
        <v>-45.543137000000002</v>
      </c>
      <c r="Q13" s="9"/>
    </row>
    <row r="14" spans="1:17" x14ac:dyDescent="0.25">
      <c r="B14">
        <v>5500000000</v>
      </c>
      <c r="C14">
        <v>-6.7588948999999996</v>
      </c>
      <c r="E14" s="9"/>
      <c r="F14" s="5">
        <f t="shared" si="2"/>
        <v>8.2777222222222004</v>
      </c>
      <c r="G14" s="5">
        <f t="shared" si="0"/>
        <v>-38.377457</v>
      </c>
      <c r="J14">
        <v>5500000000</v>
      </c>
      <c r="K14">
        <v>-8.1053963000000007</v>
      </c>
      <c r="M14" s="9"/>
      <c r="N14" s="5">
        <f t="shared" si="3"/>
        <v>8.2777222222222004</v>
      </c>
      <c r="O14" s="5">
        <f t="shared" si="1"/>
        <v>-47.409702000000003</v>
      </c>
      <c r="Q14" s="9"/>
    </row>
    <row r="15" spans="1:17" x14ac:dyDescent="0.25">
      <c r="B15">
        <v>6000000000</v>
      </c>
      <c r="C15">
        <v>-6.7952842999999996</v>
      </c>
      <c r="E15" s="9"/>
      <c r="F15" s="5">
        <f t="shared" si="2"/>
        <v>8.6161111111110991</v>
      </c>
      <c r="G15" s="5">
        <f t="shared" si="0"/>
        <v>-35.486877</v>
      </c>
      <c r="J15">
        <v>6000000000</v>
      </c>
      <c r="K15">
        <v>-8.1567296999999996</v>
      </c>
      <c r="M15" s="9"/>
      <c r="N15" s="5">
        <f t="shared" si="3"/>
        <v>8.6161111111110991</v>
      </c>
      <c r="O15" s="5">
        <f t="shared" si="1"/>
        <v>-53.796779999999998</v>
      </c>
      <c r="Q15" s="9"/>
    </row>
    <row r="16" spans="1:17" x14ac:dyDescent="0.25">
      <c r="B16">
        <v>6500000000</v>
      </c>
      <c r="C16">
        <v>-6.8592744000000003</v>
      </c>
      <c r="E16" s="9"/>
      <c r="F16" s="5">
        <f t="shared" si="2"/>
        <v>8.9544999999999995</v>
      </c>
      <c r="G16" s="5">
        <f t="shared" si="0"/>
        <v>-34.097965000000002</v>
      </c>
      <c r="J16">
        <v>6500000000</v>
      </c>
      <c r="K16">
        <v>-8.1838779000000006</v>
      </c>
      <c r="M16" s="9"/>
      <c r="N16" s="5">
        <f t="shared" si="3"/>
        <v>8.9544999999999995</v>
      </c>
      <c r="O16" s="5">
        <f t="shared" si="1"/>
        <v>-46.771664000000001</v>
      </c>
      <c r="Q16" s="9"/>
    </row>
    <row r="17" spans="2:17" x14ac:dyDescent="0.25">
      <c r="B17">
        <v>7000000000</v>
      </c>
      <c r="C17">
        <v>-7.0336714000000002</v>
      </c>
      <c r="E17" s="9"/>
      <c r="F17" s="5">
        <f t="shared" si="2"/>
        <v>9.2928888888889016</v>
      </c>
      <c r="G17" s="5">
        <f t="shared" si="0"/>
        <v>-33.368782000000003</v>
      </c>
      <c r="J17">
        <v>7000000000</v>
      </c>
      <c r="K17">
        <v>-8.6862183000000002</v>
      </c>
      <c r="M17" s="9"/>
      <c r="N17" s="5">
        <f t="shared" si="3"/>
        <v>9.2928888888889016</v>
      </c>
      <c r="O17" s="5">
        <f t="shared" si="1"/>
        <v>-39.700653000000003</v>
      </c>
      <c r="Q17" s="9"/>
    </row>
    <row r="18" spans="2:17" x14ac:dyDescent="0.25">
      <c r="B18">
        <v>7500000000</v>
      </c>
      <c r="C18">
        <v>-7.0720048000000002</v>
      </c>
      <c r="E18" s="9"/>
      <c r="F18" s="5">
        <f t="shared" si="2"/>
        <v>9.6312777777778003</v>
      </c>
      <c r="G18" s="5">
        <f t="shared" si="0"/>
        <v>-34.943511999999998</v>
      </c>
      <c r="J18">
        <v>7500000000</v>
      </c>
      <c r="K18">
        <v>-9.0039949000000004</v>
      </c>
      <c r="M18" s="9"/>
      <c r="N18" s="5">
        <f t="shared" si="3"/>
        <v>9.6312777777778003</v>
      </c>
      <c r="O18" s="5">
        <f t="shared" si="1"/>
        <v>-40.224964</v>
      </c>
      <c r="Q18" s="9"/>
    </row>
    <row r="19" spans="2:17" x14ac:dyDescent="0.25">
      <c r="B19">
        <v>8000000000</v>
      </c>
      <c r="C19">
        <v>-7.1010555999999996</v>
      </c>
      <c r="E19" s="9"/>
      <c r="F19" s="5">
        <f t="shared" si="2"/>
        <v>9.9696666666667006</v>
      </c>
      <c r="G19" s="5">
        <f t="shared" si="0"/>
        <v>-34.082160999999999</v>
      </c>
      <c r="J19">
        <v>8000000000</v>
      </c>
      <c r="K19">
        <v>-9.1995296</v>
      </c>
      <c r="M19" s="9"/>
      <c r="N19" s="5">
        <f t="shared" si="3"/>
        <v>9.9696666666667006</v>
      </c>
      <c r="O19" s="5">
        <f t="shared" si="1"/>
        <v>-43.251807999999997</v>
      </c>
      <c r="Q19" s="9"/>
    </row>
    <row r="20" spans="2:17" x14ac:dyDescent="0.25">
      <c r="B20">
        <v>8500000000</v>
      </c>
      <c r="C20">
        <v>-7.0069900000000001</v>
      </c>
      <c r="E20" s="9"/>
      <c r="F20" s="5">
        <f t="shared" si="2"/>
        <v>10.308055555555999</v>
      </c>
      <c r="G20" s="5">
        <f t="shared" si="0"/>
        <v>-35.044910000000002</v>
      </c>
      <c r="J20">
        <v>8500000000</v>
      </c>
      <c r="K20">
        <v>-9.1246147000000004</v>
      </c>
      <c r="M20" s="9"/>
      <c r="N20" s="5">
        <f t="shared" si="3"/>
        <v>10.308055555555999</v>
      </c>
      <c r="O20" s="5">
        <f t="shared" si="1"/>
        <v>-43.576694000000003</v>
      </c>
      <c r="Q20" s="9"/>
    </row>
    <row r="21" spans="2:17" x14ac:dyDescent="0.25">
      <c r="B21">
        <v>9000000000</v>
      </c>
      <c r="C21">
        <v>-7.3407083000000002</v>
      </c>
      <c r="E21" s="9"/>
      <c r="F21" s="5">
        <f t="shared" si="2"/>
        <v>10.646444444444001</v>
      </c>
      <c r="G21" s="5">
        <f t="shared" si="0"/>
        <v>-35.814594</v>
      </c>
      <c r="J21">
        <v>9000000000</v>
      </c>
      <c r="K21">
        <v>-9.1177492000000004</v>
      </c>
      <c r="M21" s="9"/>
      <c r="N21" s="5">
        <f t="shared" si="3"/>
        <v>10.646444444444001</v>
      </c>
      <c r="O21" s="5">
        <f t="shared" si="1"/>
        <v>-42.319369999999999</v>
      </c>
      <c r="Q21" s="9"/>
    </row>
    <row r="22" spans="2:17" x14ac:dyDescent="0.25">
      <c r="B22">
        <v>9500000000</v>
      </c>
      <c r="C22">
        <v>-7.5329185000000001</v>
      </c>
      <c r="E22" s="9"/>
      <c r="F22" s="5">
        <f t="shared" si="2"/>
        <v>10.984833333333</v>
      </c>
      <c r="G22" s="5">
        <f t="shared" si="0"/>
        <v>-35.254719000000001</v>
      </c>
      <c r="J22">
        <v>9500000000</v>
      </c>
      <c r="K22">
        <v>-9.0220757000000003</v>
      </c>
      <c r="M22" s="9"/>
      <c r="N22" s="5">
        <f t="shared" si="3"/>
        <v>10.984833333333</v>
      </c>
      <c r="O22" s="5">
        <f t="shared" si="1"/>
        <v>-42.449558000000003</v>
      </c>
      <c r="Q22" s="9"/>
    </row>
    <row r="23" spans="2:17" x14ac:dyDescent="0.25">
      <c r="B23">
        <v>10000000000</v>
      </c>
      <c r="C23">
        <v>-7.6148248000000001</v>
      </c>
      <c r="E23" s="9"/>
      <c r="F23" s="5">
        <f t="shared" si="2"/>
        <v>11.323222222222</v>
      </c>
      <c r="G23" s="5">
        <f t="shared" si="0"/>
        <v>-37.642207999999997</v>
      </c>
      <c r="J23">
        <v>10000000000</v>
      </c>
      <c r="K23">
        <v>-9.0717745000000001</v>
      </c>
      <c r="M23" s="9"/>
      <c r="N23" s="5">
        <f t="shared" si="3"/>
        <v>11.323222222222</v>
      </c>
      <c r="O23" s="5">
        <f t="shared" si="1"/>
        <v>-39.598461</v>
      </c>
      <c r="Q23" s="9"/>
    </row>
    <row r="24" spans="2:17" x14ac:dyDescent="0.25">
      <c r="B24">
        <v>10500000000</v>
      </c>
      <c r="C24">
        <v>-7.6319908999999999</v>
      </c>
      <c r="E24" s="9"/>
      <c r="F24" s="5">
        <f t="shared" si="2"/>
        <v>11.661611111111</v>
      </c>
      <c r="G24" s="5">
        <f t="shared" si="0"/>
        <v>-38.774113</v>
      </c>
      <c r="J24">
        <v>10500000000</v>
      </c>
      <c r="K24">
        <v>-9.1956100000000003</v>
      </c>
      <c r="M24" s="9"/>
      <c r="N24" s="5">
        <f t="shared" si="3"/>
        <v>11.661611111111</v>
      </c>
      <c r="O24" s="5">
        <f t="shared" si="1"/>
        <v>-38.373066000000001</v>
      </c>
      <c r="Q24" s="9"/>
    </row>
    <row r="25" spans="2:17" x14ac:dyDescent="0.25">
      <c r="B25">
        <v>11000000000</v>
      </c>
      <c r="C25">
        <v>-7.7254642999999996</v>
      </c>
      <c r="E25" s="9"/>
      <c r="F25" s="5">
        <f t="shared" si="2"/>
        <v>12</v>
      </c>
      <c r="G25" s="5">
        <f t="shared" si="0"/>
        <v>-42.316344999999998</v>
      </c>
      <c r="J25">
        <v>11000000000</v>
      </c>
      <c r="K25">
        <v>-9.2068461999999993</v>
      </c>
      <c r="M25" s="9"/>
      <c r="N25" s="5">
        <f t="shared" si="3"/>
        <v>12</v>
      </c>
      <c r="O25" s="5">
        <f t="shared" si="1"/>
        <v>-37.060417000000001</v>
      </c>
      <c r="Q25" s="9"/>
    </row>
    <row r="26" spans="2:17" x14ac:dyDescent="0.25">
      <c r="B26">
        <v>11500000000</v>
      </c>
      <c r="C26">
        <v>-7.8010267999999998</v>
      </c>
      <c r="E26" s="9"/>
      <c r="F26" s="5" t="s">
        <v>25</v>
      </c>
      <c r="J26">
        <v>11500000000</v>
      </c>
      <c r="K26">
        <v>-9.3404179000000003</v>
      </c>
      <c r="M26" s="9"/>
      <c r="N26" s="5" t="s">
        <v>25</v>
      </c>
      <c r="Q26" s="9"/>
    </row>
    <row r="27" spans="2:17" x14ac:dyDescent="0.25">
      <c r="B27">
        <v>12000000000</v>
      </c>
      <c r="C27">
        <v>-7.7981094999999998</v>
      </c>
      <c r="E27" s="9"/>
      <c r="J27">
        <v>12000000000</v>
      </c>
      <c r="K27">
        <v>-9.3483275999999993</v>
      </c>
      <c r="M27" s="9"/>
      <c r="Q27" s="9"/>
    </row>
    <row r="28" spans="2:17" x14ac:dyDescent="0.25">
      <c r="B28" t="s">
        <v>25</v>
      </c>
      <c r="E28" s="9"/>
      <c r="J28" t="s">
        <v>25</v>
      </c>
      <c r="M28" s="9"/>
      <c r="Q28" s="9"/>
    </row>
    <row r="29" spans="2:17" x14ac:dyDescent="0.25">
      <c r="E29" s="9"/>
      <c r="F29" s="5" t="s">
        <v>26</v>
      </c>
      <c r="M29" s="9"/>
      <c r="N29" s="5" t="s">
        <v>26</v>
      </c>
      <c r="Q29" s="9"/>
    </row>
    <row r="30" spans="2:17" ht="15.75" x14ac:dyDescent="0.25">
      <c r="E30" s="9"/>
      <c r="F30" s="5" t="s">
        <v>21</v>
      </c>
      <c r="G30" s="5" t="str">
        <f t="shared" ref="G30:G49" si="4">D56</f>
        <v>1Ix3L dBc Log Mag(dB)</v>
      </c>
      <c r="H30" s="28">
        <v>1</v>
      </c>
      <c r="M30" s="9"/>
      <c r="N30" s="5" t="s">
        <v>21</v>
      </c>
      <c r="O30" s="5" t="str">
        <f t="shared" ref="O30:O49" si="5">L56</f>
        <v>1Ix3L dBc Log Mag(dB)</v>
      </c>
      <c r="P30" s="28">
        <v>1</v>
      </c>
      <c r="Q30" s="9"/>
    </row>
    <row r="31" spans="2:17" ht="15.75" x14ac:dyDescent="0.25">
      <c r="B31" t="s">
        <v>19</v>
      </c>
      <c r="E31" s="9"/>
      <c r="F31" s="5">
        <f t="shared" ref="F31:F49" si="6">B57/1000000000</f>
        <v>4.9889999999999999</v>
      </c>
      <c r="G31" s="5">
        <f t="shared" si="4"/>
        <v>-23.016162999999999</v>
      </c>
      <c r="H31" s="29">
        <f>ABS(AVERAGE(G31:G49)-(H30-1)*5)</f>
        <v>12.702668210526316</v>
      </c>
      <c r="J31" t="s">
        <v>19</v>
      </c>
      <c r="M31" s="9"/>
      <c r="N31" s="5">
        <f t="shared" ref="N31:N49" si="7">J57/1000000000</f>
        <v>4.9889999999999999</v>
      </c>
      <c r="O31" s="5">
        <f t="shared" si="5"/>
        <v>-18.191101</v>
      </c>
      <c r="P31" s="29">
        <f>ABS(AVERAGE(O31:O49)-(P30-1)*5)</f>
        <v>11.689682468421054</v>
      </c>
      <c r="Q31" s="9"/>
    </row>
    <row r="32" spans="2:17" x14ac:dyDescent="0.25">
      <c r="B32" t="s">
        <v>21</v>
      </c>
      <c r="C32" t="s">
        <v>165</v>
      </c>
      <c r="D32" t="s">
        <v>79</v>
      </c>
      <c r="E32" s="9"/>
      <c r="F32" s="5">
        <f t="shared" si="6"/>
        <v>5.3784999999999998</v>
      </c>
      <c r="G32" s="5">
        <f t="shared" si="4"/>
        <v>-22.300249000000001</v>
      </c>
      <c r="J32" t="s">
        <v>21</v>
      </c>
      <c r="K32" t="s">
        <v>165</v>
      </c>
      <c r="L32" t="s">
        <v>79</v>
      </c>
      <c r="M32" s="9"/>
      <c r="N32" s="5">
        <f t="shared" si="7"/>
        <v>5.3784999999999998</v>
      </c>
      <c r="O32" s="5">
        <f t="shared" si="5"/>
        <v>-20.353156999999999</v>
      </c>
      <c r="Q32" s="9"/>
    </row>
    <row r="33" spans="2:17" x14ac:dyDescent="0.25">
      <c r="B33">
        <v>5909000000</v>
      </c>
      <c r="C33">
        <v>-36.848830999999997</v>
      </c>
      <c r="D33">
        <v>-31.149785999999999</v>
      </c>
      <c r="E33" s="9"/>
      <c r="F33" s="5">
        <f t="shared" si="6"/>
        <v>5.7679999999999998</v>
      </c>
      <c r="G33" s="5">
        <f t="shared" si="4"/>
        <v>-21.185928000000001</v>
      </c>
      <c r="J33">
        <v>5909000000</v>
      </c>
      <c r="K33">
        <v>-58.309837000000002</v>
      </c>
      <c r="L33">
        <v>-51.816792</v>
      </c>
      <c r="M33" s="9"/>
      <c r="N33" s="5">
        <f t="shared" si="7"/>
        <v>5.7679999999999998</v>
      </c>
      <c r="O33" s="5">
        <f t="shared" si="5"/>
        <v>-15.780949</v>
      </c>
      <c r="Q33" s="9"/>
    </row>
    <row r="34" spans="2:17" x14ac:dyDescent="0.25">
      <c r="B34">
        <v>6247388888.8888998</v>
      </c>
      <c r="C34">
        <v>-39.756442999999997</v>
      </c>
      <c r="D34">
        <v>-33.568103999999998</v>
      </c>
      <c r="E34" s="9"/>
      <c r="F34" s="5">
        <f t="shared" si="6"/>
        <v>6.1574999999999998</v>
      </c>
      <c r="G34" s="5">
        <f t="shared" si="4"/>
        <v>-22.120197000000001</v>
      </c>
      <c r="J34">
        <v>6247388888.8888998</v>
      </c>
      <c r="K34">
        <v>-58.850135999999999</v>
      </c>
      <c r="L34">
        <v>-51.241157999999999</v>
      </c>
      <c r="M34" s="9"/>
      <c r="N34" s="5">
        <f t="shared" si="7"/>
        <v>6.1574999999999998</v>
      </c>
      <c r="O34" s="5">
        <f t="shared" si="5"/>
        <v>-17.850028999999999</v>
      </c>
      <c r="Q34" s="9"/>
    </row>
    <row r="35" spans="2:17" x14ac:dyDescent="0.25">
      <c r="B35">
        <v>6585777777.7777996</v>
      </c>
      <c r="C35">
        <v>-43.396309000000002</v>
      </c>
      <c r="D35">
        <v>-36.850883000000003</v>
      </c>
      <c r="E35" s="9"/>
      <c r="F35" s="5">
        <f t="shared" si="6"/>
        <v>6.5469999999999997</v>
      </c>
      <c r="G35" s="5">
        <f t="shared" si="4"/>
        <v>-16.137623000000001</v>
      </c>
      <c r="J35">
        <v>6585777777.7777996</v>
      </c>
      <c r="K35">
        <v>-56.956328999999997</v>
      </c>
      <c r="L35">
        <v>-48.946311999999999</v>
      </c>
      <c r="M35" s="9"/>
      <c r="N35" s="5">
        <f t="shared" si="7"/>
        <v>6.5469999999999997</v>
      </c>
      <c r="O35" s="5">
        <f t="shared" si="5"/>
        <v>-15.724055999999999</v>
      </c>
      <c r="Q35" s="9"/>
    </row>
    <row r="36" spans="2:17" x14ac:dyDescent="0.25">
      <c r="B36">
        <v>6924166666.6667004</v>
      </c>
      <c r="C36">
        <v>-50.554538999999998</v>
      </c>
      <c r="D36">
        <v>-44.035300999999997</v>
      </c>
      <c r="E36" s="9"/>
      <c r="F36" s="5">
        <f t="shared" si="6"/>
        <v>6.9364999999999997</v>
      </c>
      <c r="G36" s="5">
        <f t="shared" si="4"/>
        <v>-18.433115000000001</v>
      </c>
      <c r="J36">
        <v>6924166666.6667004</v>
      </c>
      <c r="K36">
        <v>-52.408549999999998</v>
      </c>
      <c r="L36">
        <v>-44.340504000000003</v>
      </c>
      <c r="M36" s="9"/>
      <c r="N36" s="5">
        <f t="shared" si="7"/>
        <v>6.9364999999999997</v>
      </c>
      <c r="O36" s="5">
        <f t="shared" si="5"/>
        <v>-14.985582000000001</v>
      </c>
      <c r="Q36" s="9"/>
    </row>
    <row r="37" spans="2:17" x14ac:dyDescent="0.25">
      <c r="B37">
        <v>7262555555.5556002</v>
      </c>
      <c r="C37">
        <v>-56.846870000000003</v>
      </c>
      <c r="D37">
        <v>-50.237267000000003</v>
      </c>
      <c r="E37" s="9"/>
      <c r="F37" s="5">
        <f t="shared" si="6"/>
        <v>7.3259999999999996</v>
      </c>
      <c r="G37" s="5">
        <f t="shared" si="4"/>
        <v>-14.634834</v>
      </c>
      <c r="J37">
        <v>7262555555.5556002</v>
      </c>
      <c r="K37">
        <v>-53.536017999999999</v>
      </c>
      <c r="L37">
        <v>-45.518802999999998</v>
      </c>
      <c r="M37" s="9"/>
      <c r="N37" s="5">
        <f t="shared" si="7"/>
        <v>7.3259999999999996</v>
      </c>
      <c r="O37" s="5">
        <f t="shared" si="5"/>
        <v>-14.564759</v>
      </c>
      <c r="Q37" s="9"/>
    </row>
    <row r="38" spans="2:17" x14ac:dyDescent="0.25">
      <c r="B38">
        <v>7600944444.4443998</v>
      </c>
      <c r="C38">
        <v>-58.129921000000003</v>
      </c>
      <c r="D38">
        <v>-51.371029</v>
      </c>
      <c r="E38" s="9"/>
      <c r="F38" s="5">
        <f t="shared" si="6"/>
        <v>7.7154999999999996</v>
      </c>
      <c r="G38" s="5">
        <f t="shared" si="4"/>
        <v>-11.740788999999999</v>
      </c>
      <c r="J38">
        <v>7600944444.4443998</v>
      </c>
      <c r="K38">
        <v>-52.501567999999999</v>
      </c>
      <c r="L38">
        <v>-44.396172</v>
      </c>
      <c r="M38" s="9"/>
      <c r="N38" s="5">
        <f t="shared" si="7"/>
        <v>7.7154999999999996</v>
      </c>
      <c r="O38" s="5">
        <f t="shared" si="5"/>
        <v>-12.03173</v>
      </c>
      <c r="Q38" s="9"/>
    </row>
    <row r="39" spans="2:17" x14ac:dyDescent="0.25">
      <c r="B39">
        <v>7939333333.3332996</v>
      </c>
      <c r="C39">
        <v>-51.665424000000002</v>
      </c>
      <c r="D39">
        <v>-44.870139999999999</v>
      </c>
      <c r="E39" s="9"/>
      <c r="F39" s="5">
        <f t="shared" si="6"/>
        <v>8.1050000000000004</v>
      </c>
      <c r="G39" s="5">
        <f t="shared" si="4"/>
        <v>-11.108501</v>
      </c>
      <c r="J39">
        <v>7939333333.3332996</v>
      </c>
      <c r="K39">
        <v>-53.699863000000001</v>
      </c>
      <c r="L39">
        <v>-45.543137000000002</v>
      </c>
      <c r="M39" s="9"/>
      <c r="N39" s="5">
        <f t="shared" si="7"/>
        <v>8.1050000000000004</v>
      </c>
      <c r="O39" s="5">
        <f t="shared" si="5"/>
        <v>-10.795156</v>
      </c>
      <c r="Q39" s="9"/>
    </row>
    <row r="40" spans="2:17" x14ac:dyDescent="0.25">
      <c r="B40">
        <v>8277722222.2222004</v>
      </c>
      <c r="C40">
        <v>-45.236728999999997</v>
      </c>
      <c r="D40">
        <v>-38.377457</v>
      </c>
      <c r="E40" s="9"/>
      <c r="F40" s="5">
        <f t="shared" si="6"/>
        <v>8.4945000000000004</v>
      </c>
      <c r="G40" s="5">
        <f t="shared" si="4"/>
        <v>-9.2386102999999995</v>
      </c>
      <c r="J40">
        <v>8277722222.2222004</v>
      </c>
      <c r="K40">
        <v>-55.593578000000001</v>
      </c>
      <c r="L40">
        <v>-47.409702000000003</v>
      </c>
      <c r="M40" s="9"/>
      <c r="N40" s="5">
        <f t="shared" si="7"/>
        <v>8.4945000000000004</v>
      </c>
      <c r="O40" s="5">
        <f t="shared" si="5"/>
        <v>-9.0022220999999991</v>
      </c>
      <c r="Q40" s="9"/>
    </row>
    <row r="41" spans="2:17" x14ac:dyDescent="0.25">
      <c r="B41">
        <v>8616111111.1110992</v>
      </c>
      <c r="C41">
        <v>-42.520546000000003</v>
      </c>
      <c r="D41">
        <v>-35.486877</v>
      </c>
      <c r="E41" s="9"/>
      <c r="F41" s="5">
        <f t="shared" si="6"/>
        <v>8.8840000000000003</v>
      </c>
      <c r="G41" s="5">
        <f t="shared" si="4"/>
        <v>-8.4502124999999992</v>
      </c>
      <c r="J41">
        <v>8616111111.1110992</v>
      </c>
      <c r="K41">
        <v>-62.482998000000002</v>
      </c>
      <c r="L41">
        <v>-53.796779999999998</v>
      </c>
      <c r="M41" s="9"/>
      <c r="N41" s="5">
        <f t="shared" si="7"/>
        <v>8.8840000000000003</v>
      </c>
      <c r="O41" s="5">
        <f t="shared" si="5"/>
        <v>-8.2276019999999992</v>
      </c>
      <c r="Q41" s="9"/>
    </row>
    <row r="42" spans="2:17" x14ac:dyDescent="0.25">
      <c r="B42">
        <v>8954500000</v>
      </c>
      <c r="C42">
        <v>-41.169970999999997</v>
      </c>
      <c r="D42">
        <v>-34.097965000000002</v>
      </c>
      <c r="E42" s="9"/>
      <c r="F42" s="5">
        <f t="shared" si="6"/>
        <v>9.2735000000000003</v>
      </c>
      <c r="G42" s="5">
        <f t="shared" si="4"/>
        <v>-8.1359891999999991</v>
      </c>
      <c r="J42">
        <v>8954500000</v>
      </c>
      <c r="K42">
        <v>-55.775658</v>
      </c>
      <c r="L42">
        <v>-46.771664000000001</v>
      </c>
      <c r="M42" s="9"/>
      <c r="N42" s="5">
        <f t="shared" si="7"/>
        <v>9.2735000000000003</v>
      </c>
      <c r="O42" s="5">
        <f t="shared" si="5"/>
        <v>-7.9796391</v>
      </c>
      <c r="Q42" s="9"/>
    </row>
    <row r="43" spans="2:17" x14ac:dyDescent="0.25">
      <c r="B43">
        <v>9292888888.8889008</v>
      </c>
      <c r="C43">
        <v>-40.469836999999998</v>
      </c>
      <c r="D43">
        <v>-33.368782000000003</v>
      </c>
      <c r="E43" s="9"/>
      <c r="F43" s="5">
        <f t="shared" si="6"/>
        <v>9.6630000000000003</v>
      </c>
      <c r="G43" s="5">
        <f t="shared" si="4"/>
        <v>-7.9733061999999997</v>
      </c>
      <c r="J43">
        <v>9292888888.8889008</v>
      </c>
      <c r="K43">
        <v>-48.900185</v>
      </c>
      <c r="L43">
        <v>-39.700653000000003</v>
      </c>
      <c r="M43" s="9"/>
      <c r="N43" s="5">
        <f t="shared" si="7"/>
        <v>9.6630000000000003</v>
      </c>
      <c r="O43" s="5">
        <f t="shared" si="5"/>
        <v>-8.0997018999999995</v>
      </c>
      <c r="Q43" s="9"/>
    </row>
    <row r="44" spans="2:17" x14ac:dyDescent="0.25">
      <c r="B44">
        <v>9631277777.7777996</v>
      </c>
      <c r="C44">
        <v>-41.950504000000002</v>
      </c>
      <c r="D44">
        <v>-34.943511999999998</v>
      </c>
      <c r="E44" s="9"/>
      <c r="F44" s="5">
        <f t="shared" si="6"/>
        <v>10.0525</v>
      </c>
      <c r="G44" s="5">
        <f t="shared" si="4"/>
        <v>-7.7721114</v>
      </c>
      <c r="J44">
        <v>9631277777.7777996</v>
      </c>
      <c r="K44">
        <v>-49.349578999999999</v>
      </c>
      <c r="L44">
        <v>-40.224964</v>
      </c>
      <c r="M44" s="9"/>
      <c r="N44" s="5">
        <f t="shared" si="7"/>
        <v>10.0525</v>
      </c>
      <c r="O44" s="5">
        <f t="shared" si="5"/>
        <v>-8.0745573000000004</v>
      </c>
      <c r="Q44" s="9"/>
    </row>
    <row r="45" spans="2:17" x14ac:dyDescent="0.25">
      <c r="B45">
        <v>9969666666.6667004</v>
      </c>
      <c r="C45">
        <v>-41.422866999999997</v>
      </c>
      <c r="D45">
        <v>-34.082160999999999</v>
      </c>
      <c r="E45" s="9"/>
      <c r="F45" s="5">
        <f t="shared" si="6"/>
        <v>10.442</v>
      </c>
      <c r="G45" s="5">
        <f t="shared" si="4"/>
        <v>-7.6517610999999999</v>
      </c>
      <c r="J45">
        <v>9969666666.6667004</v>
      </c>
      <c r="K45">
        <v>-52.36956</v>
      </c>
      <c r="L45">
        <v>-43.251807999999997</v>
      </c>
      <c r="M45" s="9"/>
      <c r="N45" s="5">
        <f t="shared" si="7"/>
        <v>10.442</v>
      </c>
      <c r="O45" s="5">
        <f t="shared" si="5"/>
        <v>-8.1404399999999999</v>
      </c>
      <c r="Q45" s="9"/>
    </row>
    <row r="46" spans="2:17" x14ac:dyDescent="0.25">
      <c r="B46">
        <v>10308055555.556</v>
      </c>
      <c r="C46">
        <v>-42.577826999999999</v>
      </c>
      <c r="D46">
        <v>-35.044910000000002</v>
      </c>
      <c r="E46" s="9"/>
      <c r="F46" s="5">
        <f t="shared" si="6"/>
        <v>10.8315</v>
      </c>
      <c r="G46" s="5">
        <f t="shared" si="4"/>
        <v>-7.6988992999999999</v>
      </c>
      <c r="J46">
        <v>10308055555.556</v>
      </c>
      <c r="K46">
        <v>-52.598773999999999</v>
      </c>
      <c r="L46">
        <v>-43.576694000000003</v>
      </c>
      <c r="M46" s="9"/>
      <c r="N46" s="5">
        <f t="shared" si="7"/>
        <v>10.8315</v>
      </c>
      <c r="O46" s="5">
        <f t="shared" si="5"/>
        <v>-8.0100020999999995</v>
      </c>
      <c r="Q46" s="9"/>
    </row>
    <row r="47" spans="2:17" x14ac:dyDescent="0.25">
      <c r="B47">
        <v>10646444444.444</v>
      </c>
      <c r="C47">
        <v>-43.429417000000001</v>
      </c>
      <c r="D47">
        <v>-35.814594</v>
      </c>
      <c r="E47" s="9"/>
      <c r="F47" s="5">
        <f t="shared" si="6"/>
        <v>11.221</v>
      </c>
      <c r="G47" s="5">
        <f t="shared" si="4"/>
        <v>-7.7523068999999998</v>
      </c>
      <c r="J47">
        <v>10646444444.444</v>
      </c>
      <c r="K47">
        <v>-51.391148000000001</v>
      </c>
      <c r="L47">
        <v>-42.319369999999999</v>
      </c>
      <c r="M47" s="9"/>
      <c r="N47" s="5">
        <f t="shared" si="7"/>
        <v>11.221</v>
      </c>
      <c r="O47" s="5">
        <f t="shared" si="5"/>
        <v>-8.1014832999999999</v>
      </c>
      <c r="Q47" s="9"/>
    </row>
    <row r="48" spans="2:17" x14ac:dyDescent="0.25">
      <c r="B48">
        <v>10984833333.333</v>
      </c>
      <c r="C48">
        <v>-42.886710999999998</v>
      </c>
      <c r="D48">
        <v>-35.254719000000001</v>
      </c>
      <c r="E48" s="9"/>
      <c r="F48" s="5">
        <f t="shared" si="6"/>
        <v>11.6105</v>
      </c>
      <c r="G48" s="5">
        <f t="shared" si="4"/>
        <v>-7.8045654000000004</v>
      </c>
      <c r="J48">
        <v>10984833333.333</v>
      </c>
      <c r="K48">
        <v>-51.645167999999998</v>
      </c>
      <c r="L48">
        <v>-42.449558000000003</v>
      </c>
      <c r="M48" s="9"/>
      <c r="N48" s="5">
        <f t="shared" si="7"/>
        <v>11.6105</v>
      </c>
      <c r="O48" s="5">
        <f t="shared" si="5"/>
        <v>-8.0384349999999998</v>
      </c>
      <c r="Q48" s="9"/>
    </row>
    <row r="49" spans="2:17" x14ac:dyDescent="0.25">
      <c r="B49">
        <v>11323222222.222</v>
      </c>
      <c r="C49">
        <v>-45.367671999999999</v>
      </c>
      <c r="D49">
        <v>-37.642207999999997</v>
      </c>
      <c r="E49" s="9"/>
      <c r="F49" s="5">
        <f t="shared" si="6"/>
        <v>12</v>
      </c>
      <c r="G49" s="5">
        <f t="shared" si="4"/>
        <v>-8.1955346999999996</v>
      </c>
      <c r="J49">
        <v>11323222222.222</v>
      </c>
      <c r="K49">
        <v>-48.805304999999997</v>
      </c>
      <c r="L49">
        <v>-39.598461</v>
      </c>
      <c r="M49" s="9"/>
      <c r="N49" s="5">
        <f t="shared" si="7"/>
        <v>12</v>
      </c>
      <c r="O49" s="5">
        <f t="shared" si="5"/>
        <v>-8.1533651000000003</v>
      </c>
      <c r="Q49" s="9"/>
    </row>
    <row r="50" spans="2:17" x14ac:dyDescent="0.25">
      <c r="B50">
        <v>11661611111.111</v>
      </c>
      <c r="C50">
        <v>-46.575138000000003</v>
      </c>
      <c r="D50">
        <v>-38.774113</v>
      </c>
      <c r="E50" s="9"/>
      <c r="F50" s="5" t="s">
        <v>25</v>
      </c>
      <c r="J50">
        <v>11661611111.111</v>
      </c>
      <c r="K50">
        <v>-47.713481999999999</v>
      </c>
      <c r="L50">
        <v>-38.373066000000001</v>
      </c>
      <c r="M50" s="9"/>
      <c r="N50" s="5" t="s">
        <v>25</v>
      </c>
      <c r="Q50" s="9"/>
    </row>
    <row r="51" spans="2:17" x14ac:dyDescent="0.25">
      <c r="B51">
        <v>12000000000</v>
      </c>
      <c r="C51">
        <v>-50.114455999999997</v>
      </c>
      <c r="D51">
        <v>-42.316344999999998</v>
      </c>
      <c r="E51" s="9"/>
      <c r="J51">
        <v>12000000000</v>
      </c>
      <c r="K51">
        <v>-46.408745000000003</v>
      </c>
      <c r="L51">
        <v>-37.060417000000001</v>
      </c>
      <c r="M51" s="9"/>
      <c r="Q51" s="9"/>
    </row>
    <row r="52" spans="2:17" x14ac:dyDescent="0.25">
      <c r="B52" t="s">
        <v>25</v>
      </c>
      <c r="E52" s="7"/>
      <c r="J52" t="s">
        <v>25</v>
      </c>
      <c r="M52" s="7"/>
      <c r="Q52" s="7"/>
    </row>
    <row r="53" spans="2:17" x14ac:dyDescent="0.25">
      <c r="E53" s="7"/>
      <c r="F53" s="5" t="s">
        <v>28</v>
      </c>
      <c r="M53" s="7"/>
      <c r="N53" s="5" t="s">
        <v>28</v>
      </c>
      <c r="Q53" s="7"/>
    </row>
    <row r="54" spans="2:17" ht="15.75" x14ac:dyDescent="0.25">
      <c r="E54" s="7"/>
      <c r="F54" s="5" t="s">
        <v>21</v>
      </c>
      <c r="G54" s="5" t="str">
        <f t="shared" ref="G54:G73" si="8">D80</f>
        <v>1Ix4L dBc Log Mag(dB)</v>
      </c>
      <c r="H54" s="28">
        <v>1</v>
      </c>
      <c r="M54" s="7"/>
      <c r="N54" s="5" t="s">
        <v>21</v>
      </c>
      <c r="O54" s="5" t="str">
        <f t="shared" ref="O54:O73" si="9">L80</f>
        <v>1Ix4L dBc Log Mag(dB)</v>
      </c>
      <c r="P54" s="28">
        <v>1</v>
      </c>
      <c r="Q54" s="7"/>
    </row>
    <row r="55" spans="2:17" ht="15.75" x14ac:dyDescent="0.25">
      <c r="B55" t="s">
        <v>26</v>
      </c>
      <c r="E55" s="7"/>
      <c r="F55" s="5">
        <f t="shared" ref="F55:F73" si="10">B81/1000000000</f>
        <v>7.9889999999999999</v>
      </c>
      <c r="G55" s="5">
        <f t="shared" si="8"/>
        <v>-38.816794999999999</v>
      </c>
      <c r="H55" s="29">
        <f>ABS(AVERAGE(G55:G73)-(H54-1)*5)</f>
        <v>38.04925442105263</v>
      </c>
      <c r="J55" t="s">
        <v>26</v>
      </c>
      <c r="M55" s="7"/>
      <c r="N55" s="5">
        <f t="shared" ref="N55:N73" si="11">J81/1000000000</f>
        <v>7.9889999999999999</v>
      </c>
      <c r="O55" s="5">
        <f t="shared" si="9"/>
        <v>-56.039867000000001</v>
      </c>
      <c r="P55" s="29">
        <f>ABS(AVERAGE(O55:O73)-(P54-1)*5)</f>
        <v>46.798101052631573</v>
      </c>
      <c r="Q55" s="7"/>
    </row>
    <row r="56" spans="2:17" x14ac:dyDescent="0.25">
      <c r="B56" t="s">
        <v>21</v>
      </c>
      <c r="C56" t="s">
        <v>166</v>
      </c>
      <c r="D56" t="s">
        <v>80</v>
      </c>
      <c r="E56" s="7"/>
      <c r="F56" s="5">
        <f t="shared" si="10"/>
        <v>8.2118333333332991</v>
      </c>
      <c r="G56" s="5">
        <f t="shared" si="8"/>
        <v>-40.366866999999999</v>
      </c>
      <c r="J56" t="s">
        <v>21</v>
      </c>
      <c r="K56" t="s">
        <v>166</v>
      </c>
      <c r="L56" t="s">
        <v>80</v>
      </c>
      <c r="M56" s="7"/>
      <c r="N56" s="5">
        <f t="shared" si="11"/>
        <v>8.2118333333332991</v>
      </c>
      <c r="O56" s="5">
        <f t="shared" si="9"/>
        <v>-54.867725</v>
      </c>
      <c r="Q56" s="7"/>
    </row>
    <row r="57" spans="2:17" x14ac:dyDescent="0.25">
      <c r="B57">
        <v>4989000000</v>
      </c>
      <c r="C57">
        <v>-28.715208000000001</v>
      </c>
      <c r="D57">
        <v>-23.016162999999999</v>
      </c>
      <c r="E57" s="7"/>
      <c r="F57" s="5">
        <f t="shared" si="10"/>
        <v>8.4346666666667005</v>
      </c>
      <c r="G57" s="5">
        <f t="shared" si="8"/>
        <v>-36.373565999999997</v>
      </c>
      <c r="J57">
        <v>4989000000</v>
      </c>
      <c r="K57">
        <v>-24.684146999999999</v>
      </c>
      <c r="L57">
        <v>-18.191101</v>
      </c>
      <c r="M57" s="7"/>
      <c r="N57" s="5">
        <f t="shared" si="11"/>
        <v>8.4346666666667005</v>
      </c>
      <c r="O57" s="5">
        <f t="shared" si="9"/>
        <v>-53.074477999999999</v>
      </c>
      <c r="Q57" s="7"/>
    </row>
    <row r="58" spans="2:17" x14ac:dyDescent="0.25">
      <c r="B58">
        <v>5378500000</v>
      </c>
      <c r="C58">
        <v>-28.488586000000002</v>
      </c>
      <c r="D58">
        <v>-22.300249000000001</v>
      </c>
      <c r="E58" s="7"/>
      <c r="F58" s="5">
        <f t="shared" si="10"/>
        <v>8.6575000000000006</v>
      </c>
      <c r="G58" s="5">
        <f t="shared" si="8"/>
        <v>-37.788670000000003</v>
      </c>
      <c r="J58">
        <v>5378500000</v>
      </c>
      <c r="K58">
        <v>-27.962133000000001</v>
      </c>
      <c r="L58">
        <v>-20.353156999999999</v>
      </c>
      <c r="M58" s="7"/>
      <c r="N58" s="5">
        <f t="shared" si="11"/>
        <v>8.6575000000000006</v>
      </c>
      <c r="O58" s="5">
        <f t="shared" si="9"/>
        <v>-53.180579999999999</v>
      </c>
      <c r="Q58" s="7"/>
    </row>
    <row r="59" spans="2:17" x14ac:dyDescent="0.25">
      <c r="B59">
        <v>5768000000</v>
      </c>
      <c r="C59">
        <v>-27.731354</v>
      </c>
      <c r="D59">
        <v>-21.185928000000001</v>
      </c>
      <c r="E59" s="7"/>
      <c r="F59" s="5">
        <f t="shared" si="10"/>
        <v>8.880333333333299</v>
      </c>
      <c r="G59" s="5">
        <f t="shared" si="8"/>
        <v>-38.313408000000003</v>
      </c>
      <c r="J59">
        <v>5768000000</v>
      </c>
      <c r="K59">
        <v>-23.790963999999999</v>
      </c>
      <c r="L59">
        <v>-15.780949</v>
      </c>
      <c r="M59" s="7"/>
      <c r="N59" s="5">
        <f t="shared" si="11"/>
        <v>8.880333333333299</v>
      </c>
      <c r="O59" s="5">
        <f t="shared" si="9"/>
        <v>-54.119987000000002</v>
      </c>
      <c r="Q59" s="7"/>
    </row>
    <row r="60" spans="2:17" x14ac:dyDescent="0.25">
      <c r="B60">
        <v>6157500000</v>
      </c>
      <c r="C60">
        <v>-28.639437000000001</v>
      </c>
      <c r="D60">
        <v>-22.120197000000001</v>
      </c>
      <c r="E60" s="7"/>
      <c r="F60" s="5">
        <f t="shared" si="10"/>
        <v>9.1031666666667004</v>
      </c>
      <c r="G60" s="5">
        <f t="shared" si="8"/>
        <v>-38.159874000000002</v>
      </c>
      <c r="J60">
        <v>6157500000</v>
      </c>
      <c r="K60">
        <v>-25.918075999999999</v>
      </c>
      <c r="L60">
        <v>-17.850028999999999</v>
      </c>
      <c r="M60" s="7"/>
      <c r="N60" s="5">
        <f t="shared" si="11"/>
        <v>9.1031666666667004</v>
      </c>
      <c r="O60" s="5">
        <f t="shared" si="9"/>
        <v>-53.883243999999998</v>
      </c>
      <c r="Q60" s="7"/>
    </row>
    <row r="61" spans="2:17" x14ac:dyDescent="0.25">
      <c r="B61">
        <v>6547000000</v>
      </c>
      <c r="C61">
        <v>-22.747229000000001</v>
      </c>
      <c r="D61">
        <v>-16.137623000000001</v>
      </c>
      <c r="E61" s="7"/>
      <c r="F61" s="5">
        <f t="shared" si="10"/>
        <v>9.3260000000000005</v>
      </c>
      <c r="G61" s="5">
        <f t="shared" si="8"/>
        <v>-37.522812000000002</v>
      </c>
      <c r="J61">
        <v>6547000000</v>
      </c>
      <c r="K61">
        <v>-23.74127</v>
      </c>
      <c r="L61">
        <v>-15.724055999999999</v>
      </c>
      <c r="M61" s="7"/>
      <c r="N61" s="5">
        <f t="shared" si="11"/>
        <v>9.3260000000000005</v>
      </c>
      <c r="O61" s="5">
        <f t="shared" si="9"/>
        <v>-53.430801000000002</v>
      </c>
      <c r="Q61" s="7"/>
    </row>
    <row r="62" spans="2:17" x14ac:dyDescent="0.25">
      <c r="B62">
        <v>6936500000</v>
      </c>
      <c r="C62">
        <v>-25.192011000000001</v>
      </c>
      <c r="D62">
        <v>-18.433115000000001</v>
      </c>
      <c r="E62" s="7"/>
      <c r="F62" s="5">
        <f t="shared" si="10"/>
        <v>9.5488333333332989</v>
      </c>
      <c r="G62" s="5">
        <f t="shared" si="8"/>
        <v>-37.940925999999997</v>
      </c>
      <c r="J62">
        <v>6936500000</v>
      </c>
      <c r="K62">
        <v>-23.090979000000001</v>
      </c>
      <c r="L62">
        <v>-14.985582000000001</v>
      </c>
      <c r="M62" s="7"/>
      <c r="N62" s="5">
        <f t="shared" si="11"/>
        <v>9.5488333333332989</v>
      </c>
      <c r="O62" s="5">
        <f t="shared" si="9"/>
        <v>-49.311382000000002</v>
      </c>
      <c r="Q62" s="7"/>
    </row>
    <row r="63" spans="2:17" x14ac:dyDescent="0.25">
      <c r="B63">
        <v>7326000000</v>
      </c>
      <c r="C63">
        <v>-21.430119000000001</v>
      </c>
      <c r="D63">
        <v>-14.634834</v>
      </c>
      <c r="E63" s="7"/>
      <c r="F63" s="5">
        <f t="shared" si="10"/>
        <v>9.7716666666667003</v>
      </c>
      <c r="G63" s="5">
        <f t="shared" si="8"/>
        <v>-37.119464999999998</v>
      </c>
      <c r="J63">
        <v>7326000000</v>
      </c>
      <c r="K63">
        <v>-22.721488999999998</v>
      </c>
      <c r="L63">
        <v>-14.564759</v>
      </c>
      <c r="M63" s="7"/>
      <c r="N63" s="5">
        <f t="shared" si="11"/>
        <v>9.7716666666667003</v>
      </c>
      <c r="O63" s="5">
        <f t="shared" si="9"/>
        <v>-47.639178999999999</v>
      </c>
      <c r="Q63" s="7"/>
    </row>
    <row r="64" spans="2:17" x14ac:dyDescent="0.25">
      <c r="B64">
        <v>7715500000</v>
      </c>
      <c r="C64">
        <v>-18.600062999999999</v>
      </c>
      <c r="D64">
        <v>-11.740788999999999</v>
      </c>
      <c r="E64" s="7"/>
      <c r="F64" s="5">
        <f t="shared" si="10"/>
        <v>9.9945000000000004</v>
      </c>
      <c r="G64" s="5">
        <f t="shared" si="8"/>
        <v>-37.452576000000001</v>
      </c>
      <c r="J64">
        <v>7715500000</v>
      </c>
      <c r="K64">
        <v>-20.215606999999999</v>
      </c>
      <c r="L64">
        <v>-12.03173</v>
      </c>
      <c r="M64" s="7"/>
      <c r="N64" s="5">
        <f t="shared" si="11"/>
        <v>9.9945000000000004</v>
      </c>
      <c r="O64" s="5">
        <f t="shared" si="9"/>
        <v>-43.409835999999999</v>
      </c>
      <c r="Q64" s="7"/>
    </row>
    <row r="65" spans="2:17" x14ac:dyDescent="0.25">
      <c r="B65">
        <v>8105000000</v>
      </c>
      <c r="C65">
        <v>-18.142171999999999</v>
      </c>
      <c r="D65">
        <v>-11.108501</v>
      </c>
      <c r="E65" s="7"/>
      <c r="F65" s="5">
        <f t="shared" si="10"/>
        <v>10.217333333333</v>
      </c>
      <c r="G65" s="5">
        <f t="shared" si="8"/>
        <v>-37.663086</v>
      </c>
      <c r="J65">
        <v>8105000000</v>
      </c>
      <c r="K65">
        <v>-19.481373000000001</v>
      </c>
      <c r="L65">
        <v>-10.795156</v>
      </c>
      <c r="M65" s="7"/>
      <c r="N65" s="5">
        <f t="shared" si="11"/>
        <v>10.217333333333</v>
      </c>
      <c r="O65" s="5">
        <f t="shared" si="9"/>
        <v>-42.983711</v>
      </c>
      <c r="Q65" s="7"/>
    </row>
    <row r="66" spans="2:17" x14ac:dyDescent="0.25">
      <c r="B66">
        <v>8494500000</v>
      </c>
      <c r="C66">
        <v>-16.310616</v>
      </c>
      <c r="D66">
        <v>-9.2386102999999995</v>
      </c>
      <c r="E66" s="7"/>
      <c r="F66" s="5">
        <f t="shared" si="10"/>
        <v>10.440166666667</v>
      </c>
      <c r="G66" s="5">
        <f t="shared" si="8"/>
        <v>-37.655785000000002</v>
      </c>
      <c r="J66">
        <v>8494500000</v>
      </c>
      <c r="K66">
        <v>-18.006215999999998</v>
      </c>
      <c r="L66">
        <v>-9.0022220999999991</v>
      </c>
      <c r="M66" s="7"/>
      <c r="N66" s="5">
        <f t="shared" si="11"/>
        <v>10.440166666667</v>
      </c>
      <c r="O66" s="5">
        <f t="shared" si="9"/>
        <v>-43.251713000000002</v>
      </c>
      <c r="Q66" s="7"/>
    </row>
    <row r="67" spans="2:17" x14ac:dyDescent="0.25">
      <c r="B67">
        <v>8884000000</v>
      </c>
      <c r="C67">
        <v>-15.551269</v>
      </c>
      <c r="D67">
        <v>-8.4502124999999992</v>
      </c>
      <c r="E67" s="7"/>
      <c r="F67" s="5">
        <f t="shared" si="10"/>
        <v>10.663</v>
      </c>
      <c r="G67" s="5">
        <f t="shared" si="8"/>
        <v>-37.146484000000001</v>
      </c>
      <c r="J67">
        <v>8884000000</v>
      </c>
      <c r="K67">
        <v>-17.427132</v>
      </c>
      <c r="L67">
        <v>-8.2276019999999992</v>
      </c>
      <c r="M67" s="7"/>
      <c r="N67" s="5">
        <f t="shared" si="11"/>
        <v>10.663</v>
      </c>
      <c r="O67" s="5">
        <f t="shared" si="9"/>
        <v>-40.326976999999999</v>
      </c>
      <c r="Q67" s="7"/>
    </row>
    <row r="68" spans="2:17" x14ac:dyDescent="0.25">
      <c r="B68">
        <v>9273500000</v>
      </c>
      <c r="C68">
        <v>-15.14298</v>
      </c>
      <c r="D68">
        <v>-8.1359891999999991</v>
      </c>
      <c r="E68" s="7"/>
      <c r="F68" s="5">
        <f t="shared" si="10"/>
        <v>10.885833333333</v>
      </c>
      <c r="G68" s="5">
        <f t="shared" si="8"/>
        <v>-38.016212000000003</v>
      </c>
      <c r="J68">
        <v>9273500000</v>
      </c>
      <c r="K68">
        <v>-17.104254000000001</v>
      </c>
      <c r="L68">
        <v>-7.9796391</v>
      </c>
      <c r="M68" s="7"/>
      <c r="N68" s="5">
        <f t="shared" si="11"/>
        <v>10.885833333333</v>
      </c>
      <c r="O68" s="5">
        <f t="shared" si="9"/>
        <v>-40.837864000000003</v>
      </c>
      <c r="Q68" s="7"/>
    </row>
    <row r="69" spans="2:17" x14ac:dyDescent="0.25">
      <c r="B69">
        <v>9663000000</v>
      </c>
      <c r="C69">
        <v>-15.314014</v>
      </c>
      <c r="D69">
        <v>-7.9733061999999997</v>
      </c>
      <c r="E69" s="7"/>
      <c r="F69" s="5">
        <f t="shared" si="10"/>
        <v>11.108666666667</v>
      </c>
      <c r="G69" s="5">
        <f t="shared" si="8"/>
        <v>-39.13176</v>
      </c>
      <c r="J69">
        <v>9663000000</v>
      </c>
      <c r="K69">
        <v>-17.217451000000001</v>
      </c>
      <c r="L69">
        <v>-8.0997018999999995</v>
      </c>
      <c r="M69" s="7"/>
      <c r="N69" s="5">
        <f t="shared" si="11"/>
        <v>11.108666666667</v>
      </c>
      <c r="O69" s="5">
        <f t="shared" si="9"/>
        <v>-41.827381000000003</v>
      </c>
      <c r="Q69" s="7"/>
    </row>
    <row r="70" spans="2:17" x14ac:dyDescent="0.25">
      <c r="B70">
        <v>10052500000</v>
      </c>
      <c r="C70">
        <v>-15.30503</v>
      </c>
      <c r="D70">
        <v>-7.7721114</v>
      </c>
      <c r="E70" s="7"/>
      <c r="F70" s="5">
        <f t="shared" si="10"/>
        <v>11.3315</v>
      </c>
      <c r="G70" s="5">
        <f t="shared" si="8"/>
        <v>-39.530532999999998</v>
      </c>
      <c r="J70">
        <v>10052500000</v>
      </c>
      <c r="K70">
        <v>-17.096634000000002</v>
      </c>
      <c r="L70">
        <v>-8.0745573000000004</v>
      </c>
      <c r="M70" s="7"/>
      <c r="N70" s="5">
        <f t="shared" si="11"/>
        <v>11.3315</v>
      </c>
      <c r="O70" s="5">
        <f t="shared" si="9"/>
        <v>-40.618628999999999</v>
      </c>
      <c r="Q70" s="7"/>
    </row>
    <row r="71" spans="2:17" x14ac:dyDescent="0.25">
      <c r="B71">
        <v>10442000000</v>
      </c>
      <c r="C71">
        <v>-15.266584999999999</v>
      </c>
      <c r="D71">
        <v>-7.6517610999999999</v>
      </c>
      <c r="E71" s="7"/>
      <c r="F71" s="5">
        <f t="shared" si="10"/>
        <v>11.554333333333</v>
      </c>
      <c r="G71" s="5">
        <f t="shared" si="8"/>
        <v>-40.105578999999999</v>
      </c>
      <c r="J71">
        <v>10442000000</v>
      </c>
      <c r="K71">
        <v>-17.212215</v>
      </c>
      <c r="L71">
        <v>-8.1404399999999999</v>
      </c>
      <c r="M71" s="7"/>
      <c r="N71" s="5">
        <f t="shared" si="11"/>
        <v>11.554333333333</v>
      </c>
      <c r="O71" s="5">
        <f t="shared" si="9"/>
        <v>-39.521335999999998</v>
      </c>
      <c r="Q71" s="7"/>
    </row>
    <row r="72" spans="2:17" x14ac:dyDescent="0.25">
      <c r="B72">
        <v>10831500000</v>
      </c>
      <c r="C72">
        <v>-15.33089</v>
      </c>
      <c r="D72">
        <v>-7.6988992999999999</v>
      </c>
      <c r="E72" s="7"/>
      <c r="F72" s="5">
        <f t="shared" si="10"/>
        <v>11.777166666667</v>
      </c>
      <c r="G72" s="5">
        <f t="shared" si="8"/>
        <v>-37.572333999999998</v>
      </c>
      <c r="J72">
        <v>10831500000</v>
      </c>
      <c r="K72">
        <v>-17.205611999999999</v>
      </c>
      <c r="L72">
        <v>-8.0100020999999995</v>
      </c>
      <c r="M72" s="7"/>
      <c r="N72" s="5">
        <f t="shared" si="11"/>
        <v>11.777166666667</v>
      </c>
      <c r="O72" s="5">
        <f t="shared" si="9"/>
        <v>-40.738846000000002</v>
      </c>
      <c r="Q72" s="7"/>
    </row>
    <row r="73" spans="2:17" x14ac:dyDescent="0.25">
      <c r="B73">
        <v>11221000000</v>
      </c>
      <c r="C73">
        <v>-15.477772</v>
      </c>
      <c r="D73">
        <v>-7.7523068999999998</v>
      </c>
      <c r="E73" s="7"/>
      <c r="F73" s="5">
        <f t="shared" si="10"/>
        <v>12</v>
      </c>
      <c r="G73" s="5">
        <f t="shared" si="8"/>
        <v>-36.259101999999999</v>
      </c>
      <c r="J73">
        <v>11221000000</v>
      </c>
      <c r="K73">
        <v>-17.308330999999999</v>
      </c>
      <c r="L73">
        <v>-8.1014832999999999</v>
      </c>
      <c r="M73" s="7"/>
      <c r="N73" s="5">
        <f t="shared" si="11"/>
        <v>12</v>
      </c>
      <c r="O73" s="5">
        <f t="shared" si="9"/>
        <v>-40.100383999999998</v>
      </c>
      <c r="Q73" s="7"/>
    </row>
    <row r="74" spans="2:17" x14ac:dyDescent="0.25">
      <c r="B74">
        <v>11610500000</v>
      </c>
      <c r="C74">
        <v>-15.605592</v>
      </c>
      <c r="D74">
        <v>-7.8045654000000004</v>
      </c>
      <c r="E74" s="7"/>
      <c r="F74" s="5" t="s">
        <v>25</v>
      </c>
      <c r="J74">
        <v>11610500000</v>
      </c>
      <c r="K74">
        <v>-17.378852999999999</v>
      </c>
      <c r="L74">
        <v>-8.0384349999999998</v>
      </c>
      <c r="M74" s="7"/>
      <c r="N74" s="5" t="s">
        <v>25</v>
      </c>
      <c r="Q74" s="7"/>
    </row>
    <row r="75" spans="2:17" x14ac:dyDescent="0.25">
      <c r="B75">
        <v>12000000000</v>
      </c>
      <c r="C75">
        <v>-15.993645000000001</v>
      </c>
      <c r="D75">
        <v>-8.1955346999999996</v>
      </c>
      <c r="J75">
        <v>12000000000</v>
      </c>
      <c r="K75">
        <v>-17.501691999999998</v>
      </c>
      <c r="L75">
        <v>-8.1533651000000003</v>
      </c>
    </row>
    <row r="76" spans="2:17" x14ac:dyDescent="0.25">
      <c r="B76" t="s">
        <v>25</v>
      </c>
      <c r="J76" t="s">
        <v>25</v>
      </c>
    </row>
    <row r="77" spans="2:17" x14ac:dyDescent="0.25">
      <c r="F77" s="5" t="s">
        <v>30</v>
      </c>
      <c r="N77" s="5" t="s">
        <v>30</v>
      </c>
    </row>
    <row r="78" spans="2:17" ht="15.75" x14ac:dyDescent="0.25">
      <c r="F78" s="5" t="s">
        <v>21</v>
      </c>
      <c r="G78" s="5" t="str">
        <f t="shared" ref="G78:G97" si="12">D104</f>
        <v>1Ix5L dBc Log Mag(dB)</v>
      </c>
      <c r="H78" s="28">
        <v>1</v>
      </c>
      <c r="N78" s="5" t="s">
        <v>21</v>
      </c>
      <c r="O78" s="5" t="str">
        <f t="shared" ref="O78:O97" si="13">L104</f>
        <v>1Ix5L dBc Log Mag(dB)</v>
      </c>
      <c r="P78" s="28">
        <v>1</v>
      </c>
    </row>
    <row r="79" spans="2:17" ht="15.75" x14ac:dyDescent="0.25">
      <c r="B79" t="s">
        <v>28</v>
      </c>
      <c r="F79" s="5">
        <f t="shared" ref="F79:F97" si="14">B105/1000000000</f>
        <v>10.989000000000001</v>
      </c>
      <c r="G79" s="5">
        <f t="shared" si="12"/>
        <v>-23.454863</v>
      </c>
      <c r="H79" s="29">
        <f>ABS(AVERAGE(G79:G97)-(H78-1)*5)</f>
        <v>21.334318368421052</v>
      </c>
      <c r="J79" t="s">
        <v>28</v>
      </c>
      <c r="N79" s="5">
        <f t="shared" ref="N79:N97" si="15">J105/1000000000</f>
        <v>10.989000000000001</v>
      </c>
      <c r="O79" s="5">
        <f t="shared" si="13"/>
        <v>-20.691032</v>
      </c>
      <c r="P79" s="29">
        <f>ABS(AVERAGE(O79:O97)-(P78-1)*5)</f>
        <v>20.957664368421053</v>
      </c>
    </row>
    <row r="80" spans="2:17" x14ac:dyDescent="0.25">
      <c r="B80" t="s">
        <v>21</v>
      </c>
      <c r="C80" t="s">
        <v>167</v>
      </c>
      <c r="D80" t="s">
        <v>81</v>
      </c>
      <c r="F80" s="5">
        <f t="shared" si="14"/>
        <v>11.045166666666999</v>
      </c>
      <c r="G80" s="5">
        <f t="shared" si="12"/>
        <v>-23.742757999999998</v>
      </c>
      <c r="J80" t="s">
        <v>21</v>
      </c>
      <c r="K80" t="s">
        <v>167</v>
      </c>
      <c r="L80" t="s">
        <v>81</v>
      </c>
      <c r="N80" s="5">
        <f t="shared" si="15"/>
        <v>11.045166666666999</v>
      </c>
      <c r="O80" s="5">
        <f t="shared" si="13"/>
        <v>-23.096947</v>
      </c>
    </row>
    <row r="81" spans="2:15" x14ac:dyDescent="0.25">
      <c r="B81">
        <v>7989000000</v>
      </c>
      <c r="C81">
        <v>-44.515841999999999</v>
      </c>
      <c r="D81">
        <v>-38.816794999999999</v>
      </c>
      <c r="F81" s="5">
        <f t="shared" si="14"/>
        <v>11.101333333333001</v>
      </c>
      <c r="G81" s="5">
        <f t="shared" si="12"/>
        <v>-20.619897999999999</v>
      </c>
      <c r="J81">
        <v>7989000000</v>
      </c>
      <c r="K81">
        <v>-62.532913000000001</v>
      </c>
      <c r="L81">
        <v>-56.039867000000001</v>
      </c>
      <c r="N81" s="5">
        <f t="shared" si="15"/>
        <v>11.101333333333001</v>
      </c>
      <c r="O81" s="5">
        <f t="shared" si="13"/>
        <v>-20.386236</v>
      </c>
    </row>
    <row r="82" spans="2:15" x14ac:dyDescent="0.25">
      <c r="B82">
        <v>8211833333.3332996</v>
      </c>
      <c r="C82">
        <v>-46.555205999999998</v>
      </c>
      <c r="D82">
        <v>-40.366866999999999</v>
      </c>
      <c r="F82" s="5">
        <f t="shared" si="14"/>
        <v>11.157500000000001</v>
      </c>
      <c r="G82" s="5">
        <f t="shared" si="12"/>
        <v>-20.234172999999998</v>
      </c>
      <c r="J82">
        <v>8211833333.3332996</v>
      </c>
      <c r="K82">
        <v>-62.476700000000001</v>
      </c>
      <c r="L82">
        <v>-54.867725</v>
      </c>
      <c r="N82" s="5">
        <f t="shared" si="15"/>
        <v>11.157500000000001</v>
      </c>
      <c r="O82" s="5">
        <f t="shared" si="13"/>
        <v>-21.523582000000001</v>
      </c>
    </row>
    <row r="83" spans="2:15" x14ac:dyDescent="0.25">
      <c r="B83">
        <v>8434666666.6667004</v>
      </c>
      <c r="C83">
        <v>-42.918990999999998</v>
      </c>
      <c r="D83">
        <v>-36.373565999999997</v>
      </c>
      <c r="F83" s="5">
        <f t="shared" si="14"/>
        <v>11.213666666667001</v>
      </c>
      <c r="G83" s="5">
        <f t="shared" si="12"/>
        <v>-22.513355000000001</v>
      </c>
      <c r="J83">
        <v>8434666666.6667004</v>
      </c>
      <c r="K83">
        <v>-61.084496000000001</v>
      </c>
      <c r="L83">
        <v>-53.074477999999999</v>
      </c>
      <c r="N83" s="5">
        <f t="shared" si="15"/>
        <v>11.213666666667001</v>
      </c>
      <c r="O83" s="5">
        <f t="shared" si="13"/>
        <v>-19.542670999999999</v>
      </c>
    </row>
    <row r="84" spans="2:15" x14ac:dyDescent="0.25">
      <c r="B84">
        <v>8657500000</v>
      </c>
      <c r="C84">
        <v>-44.307910999999997</v>
      </c>
      <c r="D84">
        <v>-37.788670000000003</v>
      </c>
      <c r="F84" s="5">
        <f t="shared" si="14"/>
        <v>11.269833333333001</v>
      </c>
      <c r="G84" s="5">
        <f t="shared" si="12"/>
        <v>-22.37077</v>
      </c>
      <c r="J84">
        <v>8657500000</v>
      </c>
      <c r="K84">
        <v>-61.248626999999999</v>
      </c>
      <c r="L84">
        <v>-53.180579999999999</v>
      </c>
      <c r="N84" s="5">
        <f t="shared" si="15"/>
        <v>11.269833333333001</v>
      </c>
      <c r="O84" s="5">
        <f t="shared" si="13"/>
        <v>-22.331496999999999</v>
      </c>
    </row>
    <row r="85" spans="2:15" x14ac:dyDescent="0.25">
      <c r="B85">
        <v>8880333333.3332996</v>
      </c>
      <c r="C85">
        <v>-44.923012</v>
      </c>
      <c r="D85">
        <v>-38.313408000000003</v>
      </c>
      <c r="F85" s="5">
        <f t="shared" si="14"/>
        <v>11.326000000000001</v>
      </c>
      <c r="G85" s="5">
        <f t="shared" si="12"/>
        <v>-20.793157999999998</v>
      </c>
      <c r="J85">
        <v>8880333333.3332996</v>
      </c>
      <c r="K85">
        <v>-62.137199000000003</v>
      </c>
      <c r="L85">
        <v>-54.119987000000002</v>
      </c>
      <c r="N85" s="5">
        <f t="shared" si="15"/>
        <v>11.326000000000001</v>
      </c>
      <c r="O85" s="5">
        <f t="shared" si="13"/>
        <v>-21.306643000000001</v>
      </c>
    </row>
    <row r="86" spans="2:15" x14ac:dyDescent="0.25">
      <c r="B86">
        <v>9103166666.6667004</v>
      </c>
      <c r="C86">
        <v>-44.918765999999998</v>
      </c>
      <c r="D86">
        <v>-38.159874000000002</v>
      </c>
      <c r="F86" s="5">
        <f t="shared" si="14"/>
        <v>11.382166666667</v>
      </c>
      <c r="G86" s="5">
        <f t="shared" si="12"/>
        <v>-20.126614</v>
      </c>
      <c r="J86">
        <v>9103166666.6667004</v>
      </c>
      <c r="K86">
        <v>-61.988639999999997</v>
      </c>
      <c r="L86">
        <v>-53.883243999999998</v>
      </c>
      <c r="N86" s="5">
        <f t="shared" si="15"/>
        <v>11.382166666667</v>
      </c>
      <c r="O86" s="5">
        <f t="shared" si="13"/>
        <v>-21.464590000000001</v>
      </c>
    </row>
    <row r="87" spans="2:15" x14ac:dyDescent="0.25">
      <c r="B87">
        <v>9326000000</v>
      </c>
      <c r="C87">
        <v>-44.318095999999997</v>
      </c>
      <c r="D87">
        <v>-37.522812000000002</v>
      </c>
      <c r="F87" s="5">
        <f t="shared" si="14"/>
        <v>11.438333333333</v>
      </c>
      <c r="G87" s="5">
        <f t="shared" si="12"/>
        <v>-23.090821999999999</v>
      </c>
      <c r="J87">
        <v>9326000000</v>
      </c>
      <c r="K87">
        <v>-61.587532000000003</v>
      </c>
      <c r="L87">
        <v>-53.430801000000002</v>
      </c>
      <c r="N87" s="5">
        <f t="shared" si="15"/>
        <v>11.438333333333</v>
      </c>
      <c r="O87" s="5">
        <f t="shared" si="13"/>
        <v>-20.346070999999998</v>
      </c>
    </row>
    <row r="88" spans="2:15" x14ac:dyDescent="0.25">
      <c r="B88">
        <v>9548833333.3332996</v>
      </c>
      <c r="C88">
        <v>-44.800201000000001</v>
      </c>
      <c r="D88">
        <v>-37.940925999999997</v>
      </c>
      <c r="F88" s="5">
        <f t="shared" si="14"/>
        <v>11.4945</v>
      </c>
      <c r="G88" s="5">
        <f t="shared" si="12"/>
        <v>-20.544218000000001</v>
      </c>
      <c r="J88">
        <v>9548833333.3332996</v>
      </c>
      <c r="K88">
        <v>-57.495258</v>
      </c>
      <c r="L88">
        <v>-49.311382000000002</v>
      </c>
      <c r="N88" s="5">
        <f t="shared" si="15"/>
        <v>11.4945</v>
      </c>
      <c r="O88" s="5">
        <f t="shared" si="13"/>
        <v>-21.342638000000001</v>
      </c>
    </row>
    <row r="89" spans="2:15" x14ac:dyDescent="0.25">
      <c r="B89">
        <v>9771666666.6667004</v>
      </c>
      <c r="C89">
        <v>-44.153137000000001</v>
      </c>
      <c r="D89">
        <v>-37.119464999999998</v>
      </c>
      <c r="F89" s="5">
        <f t="shared" si="14"/>
        <v>11.550666666667</v>
      </c>
      <c r="G89" s="5">
        <f t="shared" si="12"/>
        <v>-20.191742000000001</v>
      </c>
      <c r="J89">
        <v>9771666666.6667004</v>
      </c>
      <c r="K89">
        <v>-56.325394000000003</v>
      </c>
      <c r="L89">
        <v>-47.639178999999999</v>
      </c>
      <c r="N89" s="5">
        <f t="shared" si="15"/>
        <v>11.550666666667</v>
      </c>
      <c r="O89" s="5">
        <f t="shared" si="13"/>
        <v>-20.341497</v>
      </c>
    </row>
    <row r="90" spans="2:15" x14ac:dyDescent="0.25">
      <c r="B90">
        <v>9994500000</v>
      </c>
      <c r="C90">
        <v>-44.524582000000002</v>
      </c>
      <c r="D90">
        <v>-37.452576000000001</v>
      </c>
      <c r="F90" s="5">
        <f t="shared" si="14"/>
        <v>11.606833333333</v>
      </c>
      <c r="G90" s="5">
        <f t="shared" si="12"/>
        <v>-22.122949999999999</v>
      </c>
      <c r="J90">
        <v>9994500000</v>
      </c>
      <c r="K90">
        <v>-52.413834000000001</v>
      </c>
      <c r="L90">
        <v>-43.409835999999999</v>
      </c>
      <c r="N90" s="5">
        <f t="shared" si="15"/>
        <v>11.606833333333</v>
      </c>
      <c r="O90" s="5">
        <f t="shared" si="13"/>
        <v>-19.701782000000001</v>
      </c>
    </row>
    <row r="91" spans="2:15" x14ac:dyDescent="0.25">
      <c r="B91">
        <v>10217333333.333</v>
      </c>
      <c r="C91">
        <v>-44.764141000000002</v>
      </c>
      <c r="D91">
        <v>-37.663086</v>
      </c>
      <c r="F91" s="5">
        <f t="shared" si="14"/>
        <v>11.663</v>
      </c>
      <c r="G91" s="5">
        <f t="shared" si="12"/>
        <v>-22.529921000000002</v>
      </c>
      <c r="J91">
        <v>10217333333.333</v>
      </c>
      <c r="K91">
        <v>-52.183242999999997</v>
      </c>
      <c r="L91">
        <v>-42.983711</v>
      </c>
      <c r="N91" s="5">
        <f t="shared" si="15"/>
        <v>11.663</v>
      </c>
      <c r="O91" s="5">
        <f t="shared" si="13"/>
        <v>-21.568781000000001</v>
      </c>
    </row>
    <row r="92" spans="2:15" x14ac:dyDescent="0.25">
      <c r="B92">
        <v>10440166666.667</v>
      </c>
      <c r="C92">
        <v>-44.662773000000001</v>
      </c>
      <c r="D92">
        <v>-37.655785000000002</v>
      </c>
      <c r="F92" s="5">
        <f t="shared" si="14"/>
        <v>11.719166666667</v>
      </c>
      <c r="G92" s="5">
        <f t="shared" si="12"/>
        <v>-19.166630000000001</v>
      </c>
      <c r="J92">
        <v>10440166666.667</v>
      </c>
      <c r="K92">
        <v>-52.376328000000001</v>
      </c>
      <c r="L92">
        <v>-43.251713000000002</v>
      </c>
      <c r="N92" s="5">
        <f t="shared" si="15"/>
        <v>11.719166666667</v>
      </c>
      <c r="O92" s="5">
        <f t="shared" si="13"/>
        <v>-20.660677</v>
      </c>
    </row>
    <row r="93" spans="2:15" x14ac:dyDescent="0.25">
      <c r="B93">
        <v>10663000000</v>
      </c>
      <c r="C93">
        <v>-44.487189999999998</v>
      </c>
      <c r="D93">
        <v>-37.146484000000001</v>
      </c>
      <c r="F93" s="5">
        <f t="shared" si="14"/>
        <v>11.775333333333</v>
      </c>
      <c r="G93" s="5">
        <f t="shared" si="12"/>
        <v>-19.872824000000001</v>
      </c>
      <c r="J93">
        <v>10663000000</v>
      </c>
      <c r="K93">
        <v>-49.444724999999998</v>
      </c>
      <c r="L93">
        <v>-40.326976999999999</v>
      </c>
      <c r="N93" s="5">
        <f t="shared" si="15"/>
        <v>11.775333333333</v>
      </c>
      <c r="O93" s="5">
        <f t="shared" si="13"/>
        <v>-21.509834000000001</v>
      </c>
    </row>
    <row r="94" spans="2:15" x14ac:dyDescent="0.25">
      <c r="B94">
        <v>10885833333.333</v>
      </c>
      <c r="C94">
        <v>-45.549129000000001</v>
      </c>
      <c r="D94">
        <v>-38.016212000000003</v>
      </c>
      <c r="F94" s="5">
        <f t="shared" si="14"/>
        <v>11.8315</v>
      </c>
      <c r="G94" s="5">
        <f t="shared" si="12"/>
        <v>-21.600581999999999</v>
      </c>
      <c r="J94">
        <v>10885833333.333</v>
      </c>
      <c r="K94">
        <v>-49.859940000000002</v>
      </c>
      <c r="L94">
        <v>-40.837864000000003</v>
      </c>
      <c r="N94" s="5">
        <f t="shared" si="15"/>
        <v>11.8315</v>
      </c>
      <c r="O94" s="5">
        <f t="shared" si="13"/>
        <v>-19.051743999999999</v>
      </c>
    </row>
    <row r="95" spans="2:15" x14ac:dyDescent="0.25">
      <c r="B95">
        <v>11108666666.667</v>
      </c>
      <c r="C95">
        <v>-46.746586000000001</v>
      </c>
      <c r="D95">
        <v>-39.13176</v>
      </c>
      <c r="F95" s="5">
        <f t="shared" si="14"/>
        <v>11.887666666667</v>
      </c>
      <c r="G95" s="5">
        <f t="shared" si="12"/>
        <v>-21.621372000000001</v>
      </c>
      <c r="J95">
        <v>11108666666.667</v>
      </c>
      <c r="K95">
        <v>-50.899158</v>
      </c>
      <c r="L95">
        <v>-41.827381000000003</v>
      </c>
      <c r="N95" s="5">
        <f t="shared" si="15"/>
        <v>11.887666666667</v>
      </c>
      <c r="O95" s="5">
        <f t="shared" si="13"/>
        <v>-21.287787999999999</v>
      </c>
    </row>
    <row r="96" spans="2:15" x14ac:dyDescent="0.25">
      <c r="B96">
        <v>11331500000</v>
      </c>
      <c r="C96">
        <v>-47.162525000000002</v>
      </c>
      <c r="D96">
        <v>-39.530532999999998</v>
      </c>
      <c r="F96" s="5">
        <f t="shared" si="14"/>
        <v>11.943833333333</v>
      </c>
      <c r="G96" s="5">
        <f t="shared" si="12"/>
        <v>-19.299378999999998</v>
      </c>
      <c r="J96">
        <v>11331500000</v>
      </c>
      <c r="K96">
        <v>-49.814239999999998</v>
      </c>
      <c r="L96">
        <v>-40.618628999999999</v>
      </c>
      <c r="N96" s="5">
        <f t="shared" si="15"/>
        <v>11.943833333333</v>
      </c>
      <c r="O96" s="5">
        <f t="shared" si="13"/>
        <v>-20.754754999999999</v>
      </c>
    </row>
    <row r="97" spans="2:16" x14ac:dyDescent="0.25">
      <c r="B97">
        <v>11554333333.333</v>
      </c>
      <c r="C97">
        <v>-47.831043000000001</v>
      </c>
      <c r="D97">
        <v>-40.105578999999999</v>
      </c>
      <c r="F97" s="5">
        <f t="shared" si="14"/>
        <v>12</v>
      </c>
      <c r="G97" s="5">
        <f t="shared" si="12"/>
        <v>-21.456019999999999</v>
      </c>
      <c r="J97">
        <v>11554333333.333</v>
      </c>
      <c r="K97">
        <v>-48.728180000000002</v>
      </c>
      <c r="L97">
        <v>-39.521335999999998</v>
      </c>
      <c r="N97" s="5">
        <f t="shared" si="15"/>
        <v>12</v>
      </c>
      <c r="O97" s="5">
        <f t="shared" si="13"/>
        <v>-21.286857999999999</v>
      </c>
    </row>
    <row r="98" spans="2:16" x14ac:dyDescent="0.25">
      <c r="B98">
        <v>11777166666.667</v>
      </c>
      <c r="C98">
        <v>-45.373359999999998</v>
      </c>
      <c r="D98">
        <v>-37.572333999999998</v>
      </c>
      <c r="F98" s="5" t="s">
        <v>25</v>
      </c>
      <c r="J98">
        <v>11777166666.667</v>
      </c>
      <c r="K98">
        <v>-50.079262</v>
      </c>
      <c r="L98">
        <v>-40.738846000000002</v>
      </c>
      <c r="N98" s="5" t="s">
        <v>25</v>
      </c>
    </row>
    <row r="99" spans="2:16" x14ac:dyDescent="0.25">
      <c r="B99">
        <v>12000000000</v>
      </c>
      <c r="C99">
        <v>-44.057209</v>
      </c>
      <c r="D99">
        <v>-36.259101999999999</v>
      </c>
      <c r="J99">
        <v>12000000000</v>
      </c>
      <c r="K99">
        <v>-49.448711000000003</v>
      </c>
      <c r="L99">
        <v>-40.100383999999998</v>
      </c>
    </row>
    <row r="100" spans="2:16" x14ac:dyDescent="0.25">
      <c r="B100" t="s">
        <v>25</v>
      </c>
      <c r="J100" t="s">
        <v>25</v>
      </c>
    </row>
    <row r="101" spans="2:16" x14ac:dyDescent="0.25">
      <c r="F101" s="5" t="s">
        <v>31</v>
      </c>
      <c r="N101" s="5" t="s">
        <v>31</v>
      </c>
    </row>
    <row r="102" spans="2:16" ht="15.75" x14ac:dyDescent="0.25">
      <c r="F102" s="5" t="s">
        <v>21</v>
      </c>
      <c r="G102" s="5" t="str">
        <f t="shared" ref="G102:G121" si="16">D128</f>
        <v>2Ix1L dBc Log Mag(dB)</v>
      </c>
      <c r="H102" s="28">
        <v>2</v>
      </c>
      <c r="N102" s="5" t="s">
        <v>21</v>
      </c>
      <c r="O102" s="5" t="str">
        <f t="shared" ref="O102:O121" si="17">L128</f>
        <v>2Ix1L dBc Log Mag(dB)</v>
      </c>
      <c r="P102" s="28">
        <v>2</v>
      </c>
    </row>
    <row r="103" spans="2:16" ht="15.75" x14ac:dyDescent="0.25">
      <c r="B103" t="s">
        <v>30</v>
      </c>
      <c r="F103" s="5">
        <f t="shared" ref="F103:F121" si="18">B129/1000000000</f>
        <v>3</v>
      </c>
      <c r="G103" s="5">
        <f t="shared" si="16"/>
        <v>-69.241851999999994</v>
      </c>
      <c r="H103" s="29">
        <f>ABS(AVERAGE(G103:G121)-(H102-1)*5)</f>
        <v>75.63574736842105</v>
      </c>
      <c r="J103" t="s">
        <v>30</v>
      </c>
      <c r="N103" s="5">
        <f t="shared" ref="N103:N121" si="19">J129/1000000000</f>
        <v>3</v>
      </c>
      <c r="O103" s="5">
        <f t="shared" si="17"/>
        <v>-64.189705000000004</v>
      </c>
      <c r="P103" s="29">
        <f>ABS(AVERAGE(O103:O121)-(P102-1)*5)</f>
        <v>73.845896684210544</v>
      </c>
    </row>
    <row r="104" spans="2:16" x14ac:dyDescent="0.25">
      <c r="B104" t="s">
        <v>21</v>
      </c>
      <c r="C104" t="s">
        <v>168</v>
      </c>
      <c r="D104" t="s">
        <v>82</v>
      </c>
      <c r="F104" s="5">
        <f t="shared" si="18"/>
        <v>3.4898888888888999</v>
      </c>
      <c r="G104" s="5">
        <f t="shared" si="16"/>
        <v>-72.207663999999994</v>
      </c>
      <c r="J104" t="s">
        <v>21</v>
      </c>
      <c r="K104" t="s">
        <v>168</v>
      </c>
      <c r="L104" t="s">
        <v>82</v>
      </c>
      <c r="N104" s="5">
        <f t="shared" si="19"/>
        <v>3.4898888888888999</v>
      </c>
      <c r="O104" s="5">
        <f t="shared" si="17"/>
        <v>-66.487007000000006</v>
      </c>
    </row>
    <row r="105" spans="2:16" x14ac:dyDescent="0.25">
      <c r="B105">
        <v>10989000000</v>
      </c>
      <c r="C105">
        <v>-29.153908000000001</v>
      </c>
      <c r="D105">
        <v>-23.454863</v>
      </c>
      <c r="F105" s="5">
        <f t="shared" si="18"/>
        <v>3.9797777777778003</v>
      </c>
      <c r="G105" s="5">
        <f t="shared" si="16"/>
        <v>-68.052536000000003</v>
      </c>
      <c r="J105">
        <v>10989000000</v>
      </c>
      <c r="K105">
        <v>-27.184078</v>
      </c>
      <c r="L105">
        <v>-20.691032</v>
      </c>
      <c r="N105" s="5">
        <f t="shared" si="19"/>
        <v>3.9797777777778003</v>
      </c>
      <c r="O105" s="5">
        <f t="shared" si="17"/>
        <v>-70.969345000000004</v>
      </c>
    </row>
    <row r="106" spans="2:16" x14ac:dyDescent="0.25">
      <c r="B106">
        <v>11045166666.667</v>
      </c>
      <c r="C106">
        <v>-29.931094999999999</v>
      </c>
      <c r="D106">
        <v>-23.742757999999998</v>
      </c>
      <c r="F106" s="5">
        <f t="shared" si="18"/>
        <v>4.4696666666667006</v>
      </c>
      <c r="G106" s="5">
        <f t="shared" si="16"/>
        <v>-76.152541999999997</v>
      </c>
      <c r="J106">
        <v>11045166666.667</v>
      </c>
      <c r="K106">
        <v>-30.705922999999999</v>
      </c>
      <c r="L106">
        <v>-23.096947</v>
      </c>
      <c r="N106" s="5">
        <f t="shared" si="19"/>
        <v>4.4696666666667006</v>
      </c>
      <c r="O106" s="5">
        <f t="shared" si="17"/>
        <v>-70.594016999999994</v>
      </c>
    </row>
    <row r="107" spans="2:16" x14ac:dyDescent="0.25">
      <c r="B107">
        <v>11101333333.333</v>
      </c>
      <c r="C107">
        <v>-27.165323000000001</v>
      </c>
      <c r="D107">
        <v>-20.619897999999999</v>
      </c>
      <c r="F107" s="5">
        <f t="shared" si="18"/>
        <v>4.9595555555556006</v>
      </c>
      <c r="G107" s="5">
        <f t="shared" si="16"/>
        <v>-93.342285000000004</v>
      </c>
      <c r="J107">
        <v>11101333333.333</v>
      </c>
      <c r="K107">
        <v>-28.396253999999999</v>
      </c>
      <c r="L107">
        <v>-20.386236</v>
      </c>
      <c r="N107" s="5">
        <f t="shared" si="19"/>
        <v>4.9595555555556006</v>
      </c>
      <c r="O107" s="5">
        <f t="shared" si="17"/>
        <v>-65.758446000000006</v>
      </c>
    </row>
    <row r="108" spans="2:16" x14ac:dyDescent="0.25">
      <c r="B108">
        <v>11157500000</v>
      </c>
      <c r="C108">
        <v>-26.753412000000001</v>
      </c>
      <c r="D108">
        <v>-20.234172999999998</v>
      </c>
      <c r="F108" s="5">
        <f t="shared" si="18"/>
        <v>5.4494444444444001</v>
      </c>
      <c r="G108" s="5">
        <f t="shared" si="16"/>
        <v>-84.864745999999997</v>
      </c>
      <c r="J108">
        <v>11157500000</v>
      </c>
      <c r="K108">
        <v>-29.591631</v>
      </c>
      <c r="L108">
        <v>-21.523582000000001</v>
      </c>
      <c r="N108" s="5">
        <f t="shared" si="19"/>
        <v>5.4494444444444001</v>
      </c>
      <c r="O108" s="5">
        <f t="shared" si="17"/>
        <v>-91.776404999999997</v>
      </c>
    </row>
    <row r="109" spans="2:16" x14ac:dyDescent="0.25">
      <c r="B109">
        <v>11213666666.667</v>
      </c>
      <c r="C109">
        <v>-29.122961</v>
      </c>
      <c r="D109">
        <v>-22.513355000000001</v>
      </c>
      <c r="F109" s="5">
        <f t="shared" si="18"/>
        <v>5.9393333333333</v>
      </c>
      <c r="G109" s="5">
        <f t="shared" si="16"/>
        <v>-70.716553000000005</v>
      </c>
      <c r="J109">
        <v>11213666666.667</v>
      </c>
      <c r="K109">
        <v>-27.559885000000001</v>
      </c>
      <c r="L109">
        <v>-19.542670999999999</v>
      </c>
      <c r="N109" s="5">
        <f t="shared" si="19"/>
        <v>5.9393333333333</v>
      </c>
      <c r="O109" s="5">
        <f t="shared" si="17"/>
        <v>-67.180549999999997</v>
      </c>
    </row>
    <row r="110" spans="2:16" x14ac:dyDescent="0.25">
      <c r="B110">
        <v>11269833333.333</v>
      </c>
      <c r="C110">
        <v>-29.129663000000001</v>
      </c>
      <c r="D110">
        <v>-22.37077</v>
      </c>
      <c r="F110" s="5">
        <f t="shared" si="18"/>
        <v>6.4292222222222</v>
      </c>
      <c r="G110" s="5">
        <f t="shared" si="16"/>
        <v>-78.337074000000001</v>
      </c>
      <c r="J110">
        <v>11269833333.333</v>
      </c>
      <c r="K110">
        <v>-30.436893000000001</v>
      </c>
      <c r="L110">
        <v>-22.331496999999999</v>
      </c>
      <c r="N110" s="5">
        <f t="shared" si="19"/>
        <v>6.4292222222222</v>
      </c>
      <c r="O110" s="5">
        <f t="shared" si="17"/>
        <v>-72.528510999999995</v>
      </c>
    </row>
    <row r="111" spans="2:16" x14ac:dyDescent="0.25">
      <c r="B111">
        <v>11326000000</v>
      </c>
      <c r="C111">
        <v>-27.588442000000001</v>
      </c>
      <c r="D111">
        <v>-20.793157999999998</v>
      </c>
      <c r="F111" s="5">
        <f t="shared" si="18"/>
        <v>6.9191111111110999</v>
      </c>
      <c r="G111" s="5">
        <f t="shared" si="16"/>
        <v>-74.406447999999997</v>
      </c>
      <c r="J111">
        <v>11326000000</v>
      </c>
      <c r="K111">
        <v>-29.463370999999999</v>
      </c>
      <c r="L111">
        <v>-21.306643000000001</v>
      </c>
      <c r="N111" s="5">
        <f t="shared" si="19"/>
        <v>6.9191111111110999</v>
      </c>
      <c r="O111" s="5">
        <f t="shared" si="17"/>
        <v>-70.259215999999995</v>
      </c>
    </row>
    <row r="112" spans="2:16" x14ac:dyDescent="0.25">
      <c r="B112">
        <v>11382166666.667</v>
      </c>
      <c r="C112">
        <v>-26.985887999999999</v>
      </c>
      <c r="D112">
        <v>-20.126614</v>
      </c>
      <c r="F112" s="5">
        <f t="shared" si="18"/>
        <v>7.4089999999999998</v>
      </c>
      <c r="G112" s="5">
        <f t="shared" si="16"/>
        <v>-66.993851000000006</v>
      </c>
      <c r="J112">
        <v>11382166666.667</v>
      </c>
      <c r="K112">
        <v>-29.648465999999999</v>
      </c>
      <c r="L112">
        <v>-21.464590000000001</v>
      </c>
      <c r="N112" s="5">
        <f t="shared" si="19"/>
        <v>7.4089999999999998</v>
      </c>
      <c r="O112" s="5">
        <f t="shared" si="17"/>
        <v>-62.488377</v>
      </c>
    </row>
    <row r="113" spans="2:16" x14ac:dyDescent="0.25">
      <c r="B113">
        <v>11438333333.333</v>
      </c>
      <c r="C113">
        <v>-30.124495</v>
      </c>
      <c r="D113">
        <v>-23.090821999999999</v>
      </c>
      <c r="F113" s="5">
        <f t="shared" si="18"/>
        <v>7.8988888888888997</v>
      </c>
      <c r="G113" s="5">
        <f t="shared" si="16"/>
        <v>-63.067824999999999</v>
      </c>
      <c r="J113">
        <v>11438333333.333</v>
      </c>
      <c r="K113">
        <v>-29.03229</v>
      </c>
      <c r="L113">
        <v>-20.346070999999998</v>
      </c>
      <c r="N113" s="5">
        <f t="shared" si="19"/>
        <v>7.8988888888888997</v>
      </c>
      <c r="O113" s="5">
        <f t="shared" si="17"/>
        <v>-63.211891000000001</v>
      </c>
    </row>
    <row r="114" spans="2:16" x14ac:dyDescent="0.25">
      <c r="B114">
        <v>11494500000</v>
      </c>
      <c r="C114">
        <v>-27.616222</v>
      </c>
      <c r="D114">
        <v>-20.544218000000001</v>
      </c>
      <c r="F114" s="5">
        <f t="shared" si="18"/>
        <v>8.3887777777777988</v>
      </c>
      <c r="G114" s="5">
        <f t="shared" si="16"/>
        <v>-67.577522000000002</v>
      </c>
      <c r="J114">
        <v>11494500000</v>
      </c>
      <c r="K114">
        <v>-30.346632</v>
      </c>
      <c r="L114">
        <v>-21.342638000000001</v>
      </c>
      <c r="N114" s="5">
        <f t="shared" si="19"/>
        <v>8.3887777777777988</v>
      </c>
      <c r="O114" s="5">
        <f t="shared" si="17"/>
        <v>-70.343956000000006</v>
      </c>
    </row>
    <row r="115" spans="2:16" x14ac:dyDescent="0.25">
      <c r="B115">
        <v>11550666666.667</v>
      </c>
      <c r="C115">
        <v>-27.292798999999999</v>
      </c>
      <c r="D115">
        <v>-20.191742000000001</v>
      </c>
      <c r="F115" s="5">
        <f t="shared" si="18"/>
        <v>8.8786666666666996</v>
      </c>
      <c r="G115" s="5">
        <f t="shared" si="16"/>
        <v>-62.618411999999999</v>
      </c>
      <c r="J115">
        <v>11550666666.667</v>
      </c>
      <c r="K115">
        <v>-29.541025000000001</v>
      </c>
      <c r="L115">
        <v>-20.341497</v>
      </c>
      <c r="N115" s="5">
        <f t="shared" si="19"/>
        <v>8.8786666666666996</v>
      </c>
      <c r="O115" s="5">
        <f t="shared" si="17"/>
        <v>-63.658679999999997</v>
      </c>
    </row>
    <row r="116" spans="2:16" x14ac:dyDescent="0.25">
      <c r="B116">
        <v>11606833333.333</v>
      </c>
      <c r="C116">
        <v>-29.129940000000001</v>
      </c>
      <c r="D116">
        <v>-22.122949999999999</v>
      </c>
      <c r="F116" s="5">
        <f t="shared" si="18"/>
        <v>9.3685555555555986</v>
      </c>
      <c r="G116" s="5">
        <f t="shared" si="16"/>
        <v>-72.945640999999995</v>
      </c>
      <c r="J116">
        <v>11606833333.333</v>
      </c>
      <c r="K116">
        <v>-28.826398999999999</v>
      </c>
      <c r="L116">
        <v>-19.701782000000001</v>
      </c>
      <c r="N116" s="5">
        <f t="shared" si="19"/>
        <v>9.3685555555555986</v>
      </c>
      <c r="O116" s="5">
        <f t="shared" si="17"/>
        <v>-78.601867999999996</v>
      </c>
    </row>
    <row r="117" spans="2:16" x14ac:dyDescent="0.25">
      <c r="B117">
        <v>11663000000</v>
      </c>
      <c r="C117">
        <v>-29.870628</v>
      </c>
      <c r="D117">
        <v>-22.529921000000002</v>
      </c>
      <c r="F117" s="5">
        <f t="shared" si="18"/>
        <v>9.8584444444443999</v>
      </c>
      <c r="G117" s="5">
        <f t="shared" si="16"/>
        <v>-68.254692000000006</v>
      </c>
      <c r="J117">
        <v>11663000000</v>
      </c>
      <c r="K117">
        <v>-30.686529</v>
      </c>
      <c r="L117">
        <v>-21.568781000000001</v>
      </c>
      <c r="N117" s="5">
        <f t="shared" si="19"/>
        <v>9.8584444444443999</v>
      </c>
      <c r="O117" s="5">
        <f t="shared" si="17"/>
        <v>-68.198768999999999</v>
      </c>
    </row>
    <row r="118" spans="2:16" x14ac:dyDescent="0.25">
      <c r="B118">
        <v>11719166666.667</v>
      </c>
      <c r="C118">
        <v>-26.699549000000001</v>
      </c>
      <c r="D118">
        <v>-19.166630000000001</v>
      </c>
      <c r="F118" s="5">
        <f t="shared" si="18"/>
        <v>10.348333333333001</v>
      </c>
      <c r="G118" s="5">
        <f t="shared" si="16"/>
        <v>-68.431725</v>
      </c>
      <c r="J118">
        <v>11719166666.667</v>
      </c>
      <c r="K118">
        <v>-29.682755</v>
      </c>
      <c r="L118">
        <v>-20.660677</v>
      </c>
      <c r="N118" s="5">
        <f t="shared" si="19"/>
        <v>10.348333333333001</v>
      </c>
      <c r="O118" s="5">
        <f t="shared" si="17"/>
        <v>-70.233215000000001</v>
      </c>
    </row>
    <row r="119" spans="2:16" x14ac:dyDescent="0.25">
      <c r="B119">
        <v>11775333333.333</v>
      </c>
      <c r="C119">
        <v>-27.487648</v>
      </c>
      <c r="D119">
        <v>-19.872824000000001</v>
      </c>
      <c r="F119" s="5">
        <f t="shared" si="18"/>
        <v>10.838222222222001</v>
      </c>
      <c r="G119" s="5">
        <f t="shared" si="16"/>
        <v>-61.312522999999999</v>
      </c>
      <c r="J119">
        <v>11775333333.333</v>
      </c>
      <c r="K119">
        <v>-30.581607999999999</v>
      </c>
      <c r="L119">
        <v>-21.509834000000001</v>
      </c>
      <c r="N119" s="5">
        <f t="shared" si="19"/>
        <v>10.838222222222001</v>
      </c>
      <c r="O119" s="5">
        <f t="shared" si="17"/>
        <v>-64.455627000000007</v>
      </c>
    </row>
    <row r="120" spans="2:16" x14ac:dyDescent="0.25">
      <c r="B120">
        <v>11831500000</v>
      </c>
      <c r="C120">
        <v>-29.232572999999999</v>
      </c>
      <c r="D120">
        <v>-21.600581999999999</v>
      </c>
      <c r="F120" s="5">
        <f t="shared" si="18"/>
        <v>11.328111111110999</v>
      </c>
      <c r="G120" s="5">
        <f t="shared" si="16"/>
        <v>-66.373283000000001</v>
      </c>
      <c r="J120">
        <v>11831500000</v>
      </c>
      <c r="K120">
        <v>-28.247354999999999</v>
      </c>
      <c r="L120">
        <v>-19.051743999999999</v>
      </c>
      <c r="N120" s="5">
        <f t="shared" si="19"/>
        <v>11.328111111110999</v>
      </c>
      <c r="O120" s="5">
        <f t="shared" si="17"/>
        <v>-67.501853999999994</v>
      </c>
    </row>
    <row r="121" spans="2:16" x14ac:dyDescent="0.25">
      <c r="B121">
        <v>11887666666.667</v>
      </c>
      <c r="C121">
        <v>-29.346836</v>
      </c>
      <c r="D121">
        <v>-21.621372000000001</v>
      </c>
      <c r="F121" s="5">
        <f t="shared" si="18"/>
        <v>11.818</v>
      </c>
      <c r="G121" s="5">
        <f t="shared" si="16"/>
        <v>-57.182026</v>
      </c>
      <c r="J121">
        <v>11887666666.667</v>
      </c>
      <c r="K121">
        <v>-30.494634999999999</v>
      </c>
      <c r="L121">
        <v>-21.287787999999999</v>
      </c>
      <c r="N121" s="5">
        <f t="shared" si="19"/>
        <v>11.818</v>
      </c>
      <c r="O121" s="5">
        <f t="shared" si="17"/>
        <v>-59.634597999999997</v>
      </c>
    </row>
    <row r="122" spans="2:16" x14ac:dyDescent="0.25">
      <c r="B122">
        <v>11943833333.333</v>
      </c>
      <c r="C122">
        <v>-27.100407000000001</v>
      </c>
      <c r="D122">
        <v>-19.299378999999998</v>
      </c>
      <c r="F122" s="5" t="s">
        <v>25</v>
      </c>
      <c r="J122">
        <v>11943833333.333</v>
      </c>
      <c r="K122">
        <v>-30.095172999999999</v>
      </c>
      <c r="L122">
        <v>-20.754754999999999</v>
      </c>
      <c r="N122" s="5" t="s">
        <v>25</v>
      </c>
    </row>
    <row r="123" spans="2:16" x14ac:dyDescent="0.25">
      <c r="B123">
        <v>12000000000</v>
      </c>
      <c r="C123">
        <v>-29.254128999999999</v>
      </c>
      <c r="D123">
        <v>-21.456019999999999</v>
      </c>
      <c r="J123">
        <v>12000000000</v>
      </c>
      <c r="K123">
        <v>-30.635185</v>
      </c>
      <c r="L123">
        <v>-21.286857999999999</v>
      </c>
    </row>
    <row r="124" spans="2:16" x14ac:dyDescent="0.25">
      <c r="B124" t="s">
        <v>25</v>
      </c>
      <c r="J124" t="s">
        <v>25</v>
      </c>
    </row>
    <row r="125" spans="2:16" x14ac:dyDescent="0.25">
      <c r="F125" s="5" t="s">
        <v>42</v>
      </c>
      <c r="N125" s="5" t="s">
        <v>42</v>
      </c>
    </row>
    <row r="126" spans="2:16" ht="15.75" x14ac:dyDescent="0.25">
      <c r="F126" s="5" t="s">
        <v>21</v>
      </c>
      <c r="G126" s="5" t="str">
        <f t="shared" ref="G126:G145" si="20">D152</f>
        <v>2Ix2L dBc Log Mag(dB)</v>
      </c>
      <c r="H126" s="28">
        <v>2</v>
      </c>
      <c r="N126" s="5" t="s">
        <v>21</v>
      </c>
      <c r="O126" s="5" t="str">
        <f t="shared" ref="O126:O145" si="21">L152</f>
        <v>2Ix2L dBc Log Mag(dB)</v>
      </c>
      <c r="P126" s="28">
        <v>2</v>
      </c>
    </row>
    <row r="127" spans="2:16" ht="15.75" x14ac:dyDescent="0.25">
      <c r="B127" t="s">
        <v>31</v>
      </c>
      <c r="F127" s="5">
        <f t="shared" ref="F127:F145" si="22">B153/1000000000</f>
        <v>5.8179999999999996</v>
      </c>
      <c r="G127" s="5">
        <f t="shared" si="20"/>
        <v>-48.775063000000003</v>
      </c>
      <c r="H127" s="29">
        <f>ABS(AVERAGE(G127:G145)-(H126-1)*5)</f>
        <v>61.591976105263171</v>
      </c>
      <c r="J127" t="s">
        <v>31</v>
      </c>
      <c r="N127" s="5">
        <f t="shared" ref="N127:N145" si="23">J153/1000000000</f>
        <v>5.8179999999999996</v>
      </c>
      <c r="O127" s="5">
        <f t="shared" si="21"/>
        <v>-43.713531000000003</v>
      </c>
      <c r="P127" s="29">
        <f>ABS(AVERAGE(O127:O145)-(P126-1)*5)</f>
        <v>55.560862578947379</v>
      </c>
    </row>
    <row r="128" spans="2:16" x14ac:dyDescent="0.25">
      <c r="B128" t="s">
        <v>21</v>
      </c>
      <c r="C128" t="s">
        <v>130</v>
      </c>
      <c r="D128" t="s">
        <v>83</v>
      </c>
      <c r="F128" s="5">
        <f t="shared" si="22"/>
        <v>6.1614444444443999</v>
      </c>
      <c r="G128" s="5">
        <f t="shared" si="20"/>
        <v>-52.293232000000003</v>
      </c>
      <c r="J128" t="s">
        <v>21</v>
      </c>
      <c r="K128" t="s">
        <v>130</v>
      </c>
      <c r="L128" t="s">
        <v>83</v>
      </c>
      <c r="N128" s="5">
        <f t="shared" si="23"/>
        <v>6.1614444444443999</v>
      </c>
      <c r="O128" s="5">
        <f t="shared" si="21"/>
        <v>-47.772514000000001</v>
      </c>
    </row>
    <row r="129" spans="2:15" x14ac:dyDescent="0.25">
      <c r="B129">
        <v>3000000000</v>
      </c>
      <c r="C129">
        <v>-74.940894999999998</v>
      </c>
      <c r="D129">
        <v>-69.241851999999994</v>
      </c>
      <c r="F129" s="5">
        <f t="shared" si="22"/>
        <v>6.5048888888888996</v>
      </c>
      <c r="G129" s="5">
        <f t="shared" si="20"/>
        <v>-55.372498</v>
      </c>
      <c r="J129">
        <v>3000000000</v>
      </c>
      <c r="K129">
        <v>-70.682747000000006</v>
      </c>
      <c r="L129">
        <v>-64.189705000000004</v>
      </c>
      <c r="N129" s="5">
        <f t="shared" si="23"/>
        <v>6.5048888888888996</v>
      </c>
      <c r="O129" s="5">
        <f t="shared" si="21"/>
        <v>-51.697090000000003</v>
      </c>
    </row>
    <row r="130" spans="2:15" x14ac:dyDescent="0.25">
      <c r="B130">
        <v>3489888888.8888998</v>
      </c>
      <c r="C130">
        <v>-78.395995999999997</v>
      </c>
      <c r="D130">
        <v>-72.207663999999994</v>
      </c>
      <c r="F130" s="5">
        <f t="shared" si="22"/>
        <v>6.8483333333332999</v>
      </c>
      <c r="G130" s="5">
        <f t="shared" si="20"/>
        <v>-53.512794</v>
      </c>
      <c r="J130">
        <v>3489888888.8888998</v>
      </c>
      <c r="K130">
        <v>-74.095984999999999</v>
      </c>
      <c r="L130">
        <v>-66.487007000000006</v>
      </c>
      <c r="N130" s="5">
        <f t="shared" si="23"/>
        <v>6.8483333333332999</v>
      </c>
      <c r="O130" s="5">
        <f t="shared" si="21"/>
        <v>-55.954909999999998</v>
      </c>
    </row>
    <row r="131" spans="2:15" x14ac:dyDescent="0.25">
      <c r="B131">
        <v>3979777777.7778001</v>
      </c>
      <c r="C131">
        <v>-74.597960999999998</v>
      </c>
      <c r="D131">
        <v>-68.052536000000003</v>
      </c>
      <c r="F131" s="5">
        <f t="shared" si="22"/>
        <v>7.1917777777777996</v>
      </c>
      <c r="G131" s="5">
        <f t="shared" si="20"/>
        <v>-60.670177000000002</v>
      </c>
      <c r="J131">
        <v>3979777777.7778001</v>
      </c>
      <c r="K131">
        <v>-78.979361999999995</v>
      </c>
      <c r="L131">
        <v>-70.969345000000004</v>
      </c>
      <c r="N131" s="5">
        <f t="shared" si="23"/>
        <v>7.1917777777777996</v>
      </c>
      <c r="O131" s="5">
        <f t="shared" si="21"/>
        <v>-52.190151</v>
      </c>
    </row>
    <row r="132" spans="2:15" x14ac:dyDescent="0.25">
      <c r="B132">
        <v>4469666666.6667004</v>
      </c>
      <c r="C132">
        <v>-82.671783000000005</v>
      </c>
      <c r="D132">
        <v>-76.152541999999997</v>
      </c>
      <c r="F132" s="5">
        <f t="shared" si="22"/>
        <v>7.5352222222222007</v>
      </c>
      <c r="G132" s="5">
        <f t="shared" si="20"/>
        <v>-63.838642</v>
      </c>
      <c r="J132">
        <v>4469666666.6667004</v>
      </c>
      <c r="K132">
        <v>-78.662064000000001</v>
      </c>
      <c r="L132">
        <v>-70.594016999999994</v>
      </c>
      <c r="N132" s="5">
        <f t="shared" si="23"/>
        <v>7.5352222222222007</v>
      </c>
      <c r="O132" s="5">
        <f t="shared" si="21"/>
        <v>-56.378075000000003</v>
      </c>
    </row>
    <row r="133" spans="2:15" x14ac:dyDescent="0.25">
      <c r="B133">
        <v>4959555555.5556002</v>
      </c>
      <c r="C133">
        <v>-99.951888999999994</v>
      </c>
      <c r="D133">
        <v>-93.342285000000004</v>
      </c>
      <c r="F133" s="5">
        <f t="shared" si="22"/>
        <v>7.8786666666667005</v>
      </c>
      <c r="G133" s="5">
        <f t="shared" si="20"/>
        <v>-64.764870000000002</v>
      </c>
      <c r="J133">
        <v>4959555555.5556002</v>
      </c>
      <c r="K133">
        <v>-73.775665000000004</v>
      </c>
      <c r="L133">
        <v>-65.758446000000006</v>
      </c>
      <c r="N133" s="5">
        <f t="shared" si="23"/>
        <v>7.8786666666667005</v>
      </c>
      <c r="O133" s="5">
        <f t="shared" si="21"/>
        <v>-61.315337999999997</v>
      </c>
    </row>
    <row r="134" spans="2:15" x14ac:dyDescent="0.25">
      <c r="B134">
        <v>5449444444.4443998</v>
      </c>
      <c r="C134">
        <v>-91.623642000000004</v>
      </c>
      <c r="D134">
        <v>-84.864745999999997</v>
      </c>
      <c r="F134" s="5">
        <f t="shared" si="22"/>
        <v>8.2221111111111007</v>
      </c>
      <c r="G134" s="5">
        <f t="shared" si="20"/>
        <v>-59.991031999999997</v>
      </c>
      <c r="J134">
        <v>5449444444.4443998</v>
      </c>
      <c r="K134">
        <v>-99.881805</v>
      </c>
      <c r="L134">
        <v>-91.776404999999997</v>
      </c>
      <c r="N134" s="5">
        <f t="shared" si="23"/>
        <v>8.2221111111111007</v>
      </c>
      <c r="O134" s="5">
        <f t="shared" si="21"/>
        <v>-57.849308000000001</v>
      </c>
    </row>
    <row r="135" spans="2:15" x14ac:dyDescent="0.25">
      <c r="B135">
        <v>5939333333.3332996</v>
      </c>
      <c r="C135">
        <v>-77.511832999999996</v>
      </c>
      <c r="D135">
        <v>-70.716553000000005</v>
      </c>
      <c r="F135" s="5">
        <f t="shared" si="22"/>
        <v>8.5655555555555996</v>
      </c>
      <c r="G135" s="5">
        <f t="shared" si="20"/>
        <v>-60.659247999999998</v>
      </c>
      <c r="J135">
        <v>5939333333.3332996</v>
      </c>
      <c r="K135">
        <v>-75.337280000000007</v>
      </c>
      <c r="L135">
        <v>-67.180549999999997</v>
      </c>
      <c r="N135" s="5">
        <f t="shared" si="23"/>
        <v>8.5655555555555996</v>
      </c>
      <c r="O135" s="5">
        <f t="shared" si="21"/>
        <v>-54.678589000000002</v>
      </c>
    </row>
    <row r="136" spans="2:15" x14ac:dyDescent="0.25">
      <c r="B136">
        <v>6429222222.2222004</v>
      </c>
      <c r="C136">
        <v>-85.196342000000001</v>
      </c>
      <c r="D136">
        <v>-78.337074000000001</v>
      </c>
      <c r="F136" s="5">
        <f t="shared" si="22"/>
        <v>8.9090000000000007</v>
      </c>
      <c r="G136" s="5">
        <f t="shared" si="20"/>
        <v>-57.872836999999997</v>
      </c>
      <c r="J136">
        <v>6429222222.2222004</v>
      </c>
      <c r="K136">
        <v>-80.712387000000007</v>
      </c>
      <c r="L136">
        <v>-72.528510999999995</v>
      </c>
      <c r="N136" s="5">
        <f t="shared" si="23"/>
        <v>8.9090000000000007</v>
      </c>
      <c r="O136" s="5">
        <f t="shared" si="21"/>
        <v>-53.812862000000003</v>
      </c>
    </row>
    <row r="137" spans="2:15" x14ac:dyDescent="0.25">
      <c r="B137">
        <v>6919111111.1111002</v>
      </c>
      <c r="C137">
        <v>-81.440117000000001</v>
      </c>
      <c r="D137">
        <v>-74.406447999999997</v>
      </c>
      <c r="F137" s="5">
        <f t="shared" si="22"/>
        <v>9.2524444444444001</v>
      </c>
      <c r="G137" s="5">
        <f t="shared" si="20"/>
        <v>-53.857734999999998</v>
      </c>
      <c r="J137">
        <v>6919111111.1111002</v>
      </c>
      <c r="K137">
        <v>-78.945435000000003</v>
      </c>
      <c r="L137">
        <v>-70.259215999999995</v>
      </c>
      <c r="N137" s="5">
        <f t="shared" si="23"/>
        <v>9.2524444444444001</v>
      </c>
      <c r="O137" s="5">
        <f t="shared" si="21"/>
        <v>-51.306759</v>
      </c>
    </row>
    <row r="138" spans="2:15" x14ac:dyDescent="0.25">
      <c r="B138">
        <v>7409000000</v>
      </c>
      <c r="C138">
        <v>-74.065856999999994</v>
      </c>
      <c r="D138">
        <v>-66.993851000000006</v>
      </c>
      <c r="F138" s="5">
        <f t="shared" si="22"/>
        <v>9.5958888888889007</v>
      </c>
      <c r="G138" s="5">
        <f t="shared" si="20"/>
        <v>-52.989372000000003</v>
      </c>
      <c r="J138">
        <v>7409000000</v>
      </c>
      <c r="K138">
        <v>-71.492371000000006</v>
      </c>
      <c r="L138">
        <v>-62.488377</v>
      </c>
      <c r="N138" s="5">
        <f t="shared" si="23"/>
        <v>9.5958888888889007</v>
      </c>
      <c r="O138" s="5">
        <f t="shared" si="21"/>
        <v>-48.093971000000003</v>
      </c>
    </row>
    <row r="139" spans="2:15" x14ac:dyDescent="0.25">
      <c r="B139">
        <v>7898888888.8888998</v>
      </c>
      <c r="C139">
        <v>-70.168876999999995</v>
      </c>
      <c r="D139">
        <v>-63.067824999999999</v>
      </c>
      <c r="F139" s="5">
        <f t="shared" si="22"/>
        <v>9.9393333333333</v>
      </c>
      <c r="G139" s="5">
        <f t="shared" si="20"/>
        <v>-57.952807999999997</v>
      </c>
      <c r="J139">
        <v>7898888888.8888998</v>
      </c>
      <c r="K139">
        <v>-72.411422999999999</v>
      </c>
      <c r="L139">
        <v>-63.211891000000001</v>
      </c>
      <c r="N139" s="5">
        <f t="shared" si="23"/>
        <v>9.9393333333333</v>
      </c>
      <c r="O139" s="5">
        <f t="shared" si="21"/>
        <v>-45.791901000000003</v>
      </c>
    </row>
    <row r="140" spans="2:15" x14ac:dyDescent="0.25">
      <c r="B140">
        <v>8388777777.7777996</v>
      </c>
      <c r="C140">
        <v>-74.584511000000006</v>
      </c>
      <c r="D140">
        <v>-67.577522000000002</v>
      </c>
      <c r="F140" s="5">
        <f t="shared" si="22"/>
        <v>10.282777777778</v>
      </c>
      <c r="G140" s="5">
        <f t="shared" si="20"/>
        <v>-56.211128000000002</v>
      </c>
      <c r="J140">
        <v>8388777777.7777996</v>
      </c>
      <c r="K140">
        <v>-79.468575000000001</v>
      </c>
      <c r="L140">
        <v>-70.343956000000006</v>
      </c>
      <c r="N140" s="5">
        <f t="shared" si="23"/>
        <v>10.282777777778</v>
      </c>
      <c r="O140" s="5">
        <f t="shared" si="21"/>
        <v>-47.713847999999999</v>
      </c>
    </row>
    <row r="141" spans="2:15" x14ac:dyDescent="0.25">
      <c r="B141">
        <v>8878666666.6667004</v>
      </c>
      <c r="C141">
        <v>-69.959121999999994</v>
      </c>
      <c r="D141">
        <v>-62.618411999999999</v>
      </c>
      <c r="F141" s="5">
        <f t="shared" si="22"/>
        <v>10.626222222221999</v>
      </c>
      <c r="G141" s="5">
        <f t="shared" si="20"/>
        <v>-55.544024999999998</v>
      </c>
      <c r="J141">
        <v>8878666666.6667004</v>
      </c>
      <c r="K141">
        <v>-72.776427999999996</v>
      </c>
      <c r="L141">
        <v>-63.658679999999997</v>
      </c>
      <c r="N141" s="5">
        <f t="shared" si="23"/>
        <v>10.626222222221999</v>
      </c>
      <c r="O141" s="5">
        <f t="shared" si="21"/>
        <v>-46.228656999999998</v>
      </c>
    </row>
    <row r="142" spans="2:15" x14ac:dyDescent="0.25">
      <c r="B142">
        <v>9368555555.5555992</v>
      </c>
      <c r="C142">
        <v>-80.478560999999999</v>
      </c>
      <c r="D142">
        <v>-72.945640999999995</v>
      </c>
      <c r="F142" s="5">
        <f t="shared" si="22"/>
        <v>10.969666666666999</v>
      </c>
      <c r="G142" s="5">
        <f t="shared" si="20"/>
        <v>-56.823585999999999</v>
      </c>
      <c r="J142">
        <v>9368555555.5555992</v>
      </c>
      <c r="K142">
        <v>-87.623940000000005</v>
      </c>
      <c r="L142">
        <v>-78.601867999999996</v>
      </c>
      <c r="N142" s="5">
        <f t="shared" si="23"/>
        <v>10.969666666666999</v>
      </c>
      <c r="O142" s="5">
        <f t="shared" si="21"/>
        <v>-46.796363999999997</v>
      </c>
    </row>
    <row r="143" spans="2:15" x14ac:dyDescent="0.25">
      <c r="B143">
        <v>9858444444.4444008</v>
      </c>
      <c r="C143">
        <v>-75.869513999999995</v>
      </c>
      <c r="D143">
        <v>-68.254692000000006</v>
      </c>
      <c r="F143" s="5">
        <f t="shared" si="22"/>
        <v>11.313111111111001</v>
      </c>
      <c r="G143" s="5">
        <f t="shared" si="20"/>
        <v>-53.750137000000002</v>
      </c>
      <c r="J143">
        <v>9858444444.4444008</v>
      </c>
      <c r="K143">
        <v>-77.270545999999996</v>
      </c>
      <c r="L143">
        <v>-68.198768999999999</v>
      </c>
      <c r="N143" s="5">
        <f t="shared" si="23"/>
        <v>11.313111111111001</v>
      </c>
      <c r="O143" s="5">
        <f t="shared" si="21"/>
        <v>-46.420406</v>
      </c>
    </row>
    <row r="144" spans="2:15" x14ac:dyDescent="0.25">
      <c r="B144">
        <v>10348333333.333</v>
      </c>
      <c r="C144">
        <v>-76.063721000000001</v>
      </c>
      <c r="D144">
        <v>-68.431725</v>
      </c>
      <c r="F144" s="5">
        <f t="shared" si="22"/>
        <v>11.656555555556</v>
      </c>
      <c r="G144" s="5">
        <f t="shared" si="20"/>
        <v>-54.722983999999997</v>
      </c>
      <c r="J144">
        <v>10348333333.333</v>
      </c>
      <c r="K144">
        <v>-79.428825000000003</v>
      </c>
      <c r="L144">
        <v>-70.233215000000001</v>
      </c>
      <c r="N144" s="5">
        <f t="shared" si="23"/>
        <v>11.656555555556</v>
      </c>
      <c r="O144" s="5">
        <f t="shared" si="21"/>
        <v>-46.446899000000002</v>
      </c>
    </row>
    <row r="145" spans="2:16" x14ac:dyDescent="0.25">
      <c r="B145">
        <v>10838222222.222</v>
      </c>
      <c r="C145">
        <v>-69.037987000000001</v>
      </c>
      <c r="D145">
        <v>-61.312522999999999</v>
      </c>
      <c r="F145" s="5">
        <f t="shared" si="22"/>
        <v>12</v>
      </c>
      <c r="G145" s="5">
        <f t="shared" si="20"/>
        <v>-55.645378000000001</v>
      </c>
      <c r="J145">
        <v>10838222222.222</v>
      </c>
      <c r="K145">
        <v>-73.662475999999998</v>
      </c>
      <c r="L145">
        <v>-64.455627000000007</v>
      </c>
      <c r="N145" s="5">
        <f t="shared" si="23"/>
        <v>12</v>
      </c>
      <c r="O145" s="5">
        <f t="shared" si="21"/>
        <v>-46.495215999999999</v>
      </c>
    </row>
    <row r="146" spans="2:16" x14ac:dyDescent="0.25">
      <c r="B146">
        <v>11328111111.111</v>
      </c>
      <c r="C146">
        <v>-74.174308999999994</v>
      </c>
      <c r="D146">
        <v>-66.373283000000001</v>
      </c>
      <c r="F146" s="5" t="s">
        <v>25</v>
      </c>
      <c r="J146">
        <v>11328111111.111</v>
      </c>
      <c r="K146">
        <v>-76.842277999999993</v>
      </c>
      <c r="L146">
        <v>-67.501853999999994</v>
      </c>
      <c r="N146" s="5" t="s">
        <v>25</v>
      </c>
    </row>
    <row r="147" spans="2:16" x14ac:dyDescent="0.25">
      <c r="B147">
        <v>11818000000</v>
      </c>
      <c r="C147">
        <v>-64.980132999999995</v>
      </c>
      <c r="D147">
        <v>-57.182026</v>
      </c>
      <c r="J147">
        <v>11818000000</v>
      </c>
      <c r="K147">
        <v>-68.982924999999994</v>
      </c>
      <c r="L147">
        <v>-59.634597999999997</v>
      </c>
    </row>
    <row r="148" spans="2:16" x14ac:dyDescent="0.25">
      <c r="B148" t="s">
        <v>25</v>
      </c>
      <c r="J148" t="s">
        <v>25</v>
      </c>
    </row>
    <row r="149" spans="2:16" x14ac:dyDescent="0.25">
      <c r="F149" s="5" t="s">
        <v>44</v>
      </c>
      <c r="N149" s="5" t="s">
        <v>44</v>
      </c>
    </row>
    <row r="150" spans="2:16" ht="15.75" x14ac:dyDescent="0.25">
      <c r="F150" s="5" t="s">
        <v>21</v>
      </c>
      <c r="G150" s="5" t="str">
        <f t="shared" ref="G150:G169" si="24">D176</f>
        <v>2Ix3L dBc Log Mag(dB)</v>
      </c>
      <c r="H150" s="28">
        <v>2</v>
      </c>
      <c r="N150" s="5" t="s">
        <v>21</v>
      </c>
      <c r="O150" s="5" t="str">
        <f t="shared" ref="O150:O169" si="25">L176</f>
        <v>2Ix3L dBc Log Mag(dB)</v>
      </c>
      <c r="P150" s="28">
        <v>2</v>
      </c>
    </row>
    <row r="151" spans="2:16" ht="15.75" x14ac:dyDescent="0.25">
      <c r="B151" t="s">
        <v>42</v>
      </c>
      <c r="F151" s="5">
        <f t="shared" ref="F151:F169" si="26">B177/1000000000</f>
        <v>3</v>
      </c>
      <c r="G151" s="5">
        <f t="shared" si="24"/>
        <v>-78.574073999999996</v>
      </c>
      <c r="H151" s="29">
        <f>ABS(AVERAGE(G151:G169)-(H150-1)*5)</f>
        <v>70.234316789473681</v>
      </c>
      <c r="J151" t="s">
        <v>42</v>
      </c>
      <c r="N151" s="5">
        <f t="shared" ref="N151:N169" si="27">J177/1000000000</f>
        <v>3</v>
      </c>
      <c r="O151" s="5">
        <f t="shared" si="25"/>
        <v>-81.912932999999995</v>
      </c>
      <c r="P151" s="29">
        <f>ABS(AVERAGE(O151:O169)-(P150-1)*5)</f>
        <v>76.767966105263142</v>
      </c>
    </row>
    <row r="152" spans="2:16" x14ac:dyDescent="0.25">
      <c r="B152" t="s">
        <v>21</v>
      </c>
      <c r="C152" t="s">
        <v>169</v>
      </c>
      <c r="D152" t="s">
        <v>84</v>
      </c>
      <c r="F152" s="5">
        <f t="shared" si="26"/>
        <v>3.5</v>
      </c>
      <c r="G152" s="5">
        <f t="shared" si="24"/>
        <v>-74.940535999999994</v>
      </c>
      <c r="J152" t="s">
        <v>21</v>
      </c>
      <c r="K152" t="s">
        <v>169</v>
      </c>
      <c r="L152" t="s">
        <v>84</v>
      </c>
      <c r="N152" s="5">
        <f t="shared" si="27"/>
        <v>3.5</v>
      </c>
      <c r="O152" s="5">
        <f t="shared" si="25"/>
        <v>-72.192665000000005</v>
      </c>
    </row>
    <row r="153" spans="2:16" x14ac:dyDescent="0.25">
      <c r="B153">
        <v>5818000000</v>
      </c>
      <c r="C153">
        <v>-54.474105999999999</v>
      </c>
      <c r="D153">
        <v>-48.775063000000003</v>
      </c>
      <c r="F153" s="5">
        <f t="shared" si="26"/>
        <v>4</v>
      </c>
      <c r="G153" s="5">
        <f t="shared" si="24"/>
        <v>-71.409119000000004</v>
      </c>
      <c r="J153">
        <v>5818000000</v>
      </c>
      <c r="K153">
        <v>-50.206577000000003</v>
      </c>
      <c r="L153">
        <v>-43.713531000000003</v>
      </c>
      <c r="N153" s="5">
        <f t="shared" si="27"/>
        <v>4</v>
      </c>
      <c r="O153" s="5">
        <f t="shared" si="25"/>
        <v>-74.6614</v>
      </c>
    </row>
    <row r="154" spans="2:16" x14ac:dyDescent="0.25">
      <c r="B154">
        <v>6161444444.4443998</v>
      </c>
      <c r="C154">
        <v>-58.481566999999998</v>
      </c>
      <c r="D154">
        <v>-52.293232000000003</v>
      </c>
      <c r="F154" s="5">
        <f t="shared" si="26"/>
        <v>4.5</v>
      </c>
      <c r="G154" s="5">
        <f t="shared" si="24"/>
        <v>-69.631073000000001</v>
      </c>
      <c r="J154">
        <v>6161444444.4443998</v>
      </c>
      <c r="K154">
        <v>-55.381492999999999</v>
      </c>
      <c r="L154">
        <v>-47.772514000000001</v>
      </c>
      <c r="N154" s="5">
        <f t="shared" si="27"/>
        <v>4.5</v>
      </c>
      <c r="O154" s="5">
        <f t="shared" si="25"/>
        <v>-81.829200999999998</v>
      </c>
    </row>
    <row r="155" spans="2:16" x14ac:dyDescent="0.25">
      <c r="B155">
        <v>6504888888.8888998</v>
      </c>
      <c r="C155">
        <v>-61.917923000000002</v>
      </c>
      <c r="D155">
        <v>-55.372498</v>
      </c>
      <c r="F155" s="5">
        <f t="shared" si="26"/>
        <v>5</v>
      </c>
      <c r="G155" s="5">
        <f t="shared" si="24"/>
        <v>-67.058150999999995</v>
      </c>
      <c r="J155">
        <v>6504888888.8888998</v>
      </c>
      <c r="K155">
        <v>-59.707107999999998</v>
      </c>
      <c r="L155">
        <v>-51.697090000000003</v>
      </c>
      <c r="N155" s="5">
        <f t="shared" si="27"/>
        <v>5</v>
      </c>
      <c r="O155" s="5">
        <f t="shared" si="25"/>
        <v>-79.257103000000001</v>
      </c>
    </row>
    <row r="156" spans="2:16" x14ac:dyDescent="0.25">
      <c r="B156">
        <v>6848333333.3332996</v>
      </c>
      <c r="C156">
        <v>-60.032035999999998</v>
      </c>
      <c r="D156">
        <v>-53.512794</v>
      </c>
      <c r="F156" s="5">
        <f t="shared" si="26"/>
        <v>5.5</v>
      </c>
      <c r="G156" s="5">
        <f t="shared" si="24"/>
        <v>-67.207672000000002</v>
      </c>
      <c r="J156">
        <v>6848333333.3332996</v>
      </c>
      <c r="K156">
        <v>-64.022957000000005</v>
      </c>
      <c r="L156">
        <v>-55.954909999999998</v>
      </c>
      <c r="N156" s="5">
        <f t="shared" si="27"/>
        <v>5.5</v>
      </c>
      <c r="O156" s="5">
        <f t="shared" si="25"/>
        <v>-80.552429000000004</v>
      </c>
    </row>
    <row r="157" spans="2:16" x14ac:dyDescent="0.25">
      <c r="B157">
        <v>7191777777.7777996</v>
      </c>
      <c r="C157">
        <v>-67.279785000000004</v>
      </c>
      <c r="D157">
        <v>-60.670177000000002</v>
      </c>
      <c r="F157" s="5">
        <f t="shared" si="26"/>
        <v>6</v>
      </c>
      <c r="G157" s="5">
        <f t="shared" si="24"/>
        <v>-66.113945000000001</v>
      </c>
      <c r="J157">
        <v>7191777777.7777996</v>
      </c>
      <c r="K157">
        <v>-60.207363000000001</v>
      </c>
      <c r="L157">
        <v>-52.190151</v>
      </c>
      <c r="N157" s="5">
        <f t="shared" si="27"/>
        <v>6</v>
      </c>
      <c r="O157" s="5">
        <f t="shared" si="25"/>
        <v>-69.477196000000006</v>
      </c>
    </row>
    <row r="158" spans="2:16" x14ac:dyDescent="0.25">
      <c r="B158">
        <v>7535222222.2222004</v>
      </c>
      <c r="C158">
        <v>-70.597533999999996</v>
      </c>
      <c r="D158">
        <v>-63.838642</v>
      </c>
      <c r="F158" s="5">
        <f t="shared" si="26"/>
        <v>6.5</v>
      </c>
      <c r="G158" s="5">
        <f t="shared" si="24"/>
        <v>-62.349643999999998</v>
      </c>
      <c r="J158">
        <v>7535222222.2222004</v>
      </c>
      <c r="K158">
        <v>-64.483467000000005</v>
      </c>
      <c r="L158">
        <v>-56.378075000000003</v>
      </c>
      <c r="N158" s="5">
        <f t="shared" si="27"/>
        <v>6.5</v>
      </c>
      <c r="O158" s="5">
        <f t="shared" si="25"/>
        <v>-67.788444999999996</v>
      </c>
    </row>
    <row r="159" spans="2:16" x14ac:dyDescent="0.25">
      <c r="B159">
        <v>7878666666.6667004</v>
      </c>
      <c r="C159">
        <v>-71.560158000000001</v>
      </c>
      <c r="D159">
        <v>-64.764870000000002</v>
      </c>
      <c r="F159" s="5">
        <f t="shared" si="26"/>
        <v>7</v>
      </c>
      <c r="G159" s="5">
        <f t="shared" si="24"/>
        <v>-61.935085000000001</v>
      </c>
      <c r="J159">
        <v>7878666666.6667004</v>
      </c>
      <c r="K159">
        <v>-69.472069000000005</v>
      </c>
      <c r="L159">
        <v>-61.315337999999997</v>
      </c>
      <c r="N159" s="5">
        <f t="shared" si="27"/>
        <v>7</v>
      </c>
      <c r="O159" s="5">
        <f t="shared" si="25"/>
        <v>-70.329719999999995</v>
      </c>
    </row>
    <row r="160" spans="2:16" x14ac:dyDescent="0.25">
      <c r="B160">
        <v>8222111111.1111002</v>
      </c>
      <c r="C160">
        <v>-66.850303999999994</v>
      </c>
      <c r="D160">
        <v>-59.991031999999997</v>
      </c>
      <c r="F160" s="5">
        <f t="shared" si="26"/>
        <v>7.5</v>
      </c>
      <c r="G160" s="5">
        <f t="shared" si="24"/>
        <v>-62.869469000000002</v>
      </c>
      <c r="J160">
        <v>8222111111.1111002</v>
      </c>
      <c r="K160">
        <v>-66.033187999999996</v>
      </c>
      <c r="L160">
        <v>-57.849308000000001</v>
      </c>
      <c r="N160" s="5">
        <f t="shared" si="27"/>
        <v>7.5</v>
      </c>
      <c r="O160" s="5">
        <f t="shared" si="25"/>
        <v>-71.580185</v>
      </c>
    </row>
    <row r="161" spans="2:16" x14ac:dyDescent="0.25">
      <c r="B161">
        <v>8565555555.5556002</v>
      </c>
      <c r="C161">
        <v>-67.692916999999994</v>
      </c>
      <c r="D161">
        <v>-60.659247999999998</v>
      </c>
      <c r="F161" s="5">
        <f t="shared" si="26"/>
        <v>8</v>
      </c>
      <c r="G161" s="5">
        <f t="shared" si="24"/>
        <v>-67.819107000000002</v>
      </c>
      <c r="J161">
        <v>8565555555.5556002</v>
      </c>
      <c r="K161">
        <v>-63.364806999999999</v>
      </c>
      <c r="L161">
        <v>-54.678589000000002</v>
      </c>
      <c r="N161" s="5">
        <f t="shared" si="27"/>
        <v>8</v>
      </c>
      <c r="O161" s="5">
        <f t="shared" si="25"/>
        <v>-76.510459999999995</v>
      </c>
    </row>
    <row r="162" spans="2:16" x14ac:dyDescent="0.25">
      <c r="B162">
        <v>8909000000</v>
      </c>
      <c r="C162">
        <v>-64.944839000000002</v>
      </c>
      <c r="D162">
        <v>-57.872836999999997</v>
      </c>
      <c r="F162" s="5">
        <f t="shared" si="26"/>
        <v>8.5</v>
      </c>
      <c r="G162" s="5">
        <f t="shared" si="24"/>
        <v>-64.508049</v>
      </c>
      <c r="J162">
        <v>8909000000</v>
      </c>
      <c r="K162">
        <v>-62.816856000000001</v>
      </c>
      <c r="L162">
        <v>-53.812862000000003</v>
      </c>
      <c r="N162" s="5">
        <f t="shared" si="27"/>
        <v>8.5</v>
      </c>
      <c r="O162" s="5">
        <f t="shared" si="25"/>
        <v>-67.050849999999997</v>
      </c>
    </row>
    <row r="163" spans="2:16" x14ac:dyDescent="0.25">
      <c r="B163">
        <v>9252444444.4444008</v>
      </c>
      <c r="C163">
        <v>-60.958793999999997</v>
      </c>
      <c r="D163">
        <v>-53.857734999999998</v>
      </c>
      <c r="F163" s="5">
        <f t="shared" si="26"/>
        <v>9</v>
      </c>
      <c r="G163" s="5">
        <f t="shared" si="24"/>
        <v>-63.880589000000001</v>
      </c>
      <c r="J163">
        <v>9252444444.4444008</v>
      </c>
      <c r="K163">
        <v>-60.506287</v>
      </c>
      <c r="L163">
        <v>-51.306759</v>
      </c>
      <c r="N163" s="5">
        <f t="shared" si="27"/>
        <v>9</v>
      </c>
      <c r="O163" s="5">
        <f t="shared" si="25"/>
        <v>-68.223938000000004</v>
      </c>
    </row>
    <row r="164" spans="2:16" x14ac:dyDescent="0.25">
      <c r="B164">
        <v>9595888888.8889008</v>
      </c>
      <c r="C164">
        <v>-59.996361</v>
      </c>
      <c r="D164">
        <v>-52.989372000000003</v>
      </c>
      <c r="F164" s="5">
        <f t="shared" si="26"/>
        <v>9.5</v>
      </c>
      <c r="G164" s="5">
        <f t="shared" si="24"/>
        <v>-61.369067999999999</v>
      </c>
      <c r="J164">
        <v>9595888888.8889008</v>
      </c>
      <c r="K164">
        <v>-57.218586000000002</v>
      </c>
      <c r="L164">
        <v>-48.093971000000003</v>
      </c>
      <c r="N164" s="5">
        <f t="shared" si="27"/>
        <v>9.5</v>
      </c>
      <c r="O164" s="5">
        <f t="shared" si="25"/>
        <v>-66.405936999999994</v>
      </c>
    </row>
    <row r="165" spans="2:16" x14ac:dyDescent="0.25">
      <c r="B165">
        <v>9939333333.3332996</v>
      </c>
      <c r="C165">
        <v>-65.293518000000006</v>
      </c>
      <c r="D165">
        <v>-57.952807999999997</v>
      </c>
      <c r="F165" s="5">
        <f t="shared" si="26"/>
        <v>10</v>
      </c>
      <c r="G165" s="5">
        <f t="shared" si="24"/>
        <v>-58.428550999999999</v>
      </c>
      <c r="J165">
        <v>9939333333.3332996</v>
      </c>
      <c r="K165">
        <v>-54.909649000000002</v>
      </c>
      <c r="L165">
        <v>-45.791901000000003</v>
      </c>
      <c r="N165" s="5">
        <f t="shared" si="27"/>
        <v>10</v>
      </c>
      <c r="O165" s="5">
        <f t="shared" si="25"/>
        <v>-71.116614999999996</v>
      </c>
    </row>
    <row r="166" spans="2:16" x14ac:dyDescent="0.25">
      <c r="B166">
        <v>10282777777.778</v>
      </c>
      <c r="C166">
        <v>-63.744045</v>
      </c>
      <c r="D166">
        <v>-56.211128000000002</v>
      </c>
      <c r="F166" s="5">
        <f t="shared" si="26"/>
        <v>10.5</v>
      </c>
      <c r="G166" s="5">
        <f t="shared" si="24"/>
        <v>-58.510703999999997</v>
      </c>
      <c r="J166">
        <v>10282777777.778</v>
      </c>
      <c r="K166">
        <v>-56.735923999999997</v>
      </c>
      <c r="L166">
        <v>-47.713847999999999</v>
      </c>
      <c r="N166" s="5">
        <f t="shared" si="27"/>
        <v>10.5</v>
      </c>
      <c r="O166" s="5">
        <f t="shared" si="25"/>
        <v>-70.019333000000003</v>
      </c>
    </row>
    <row r="167" spans="2:16" x14ac:dyDescent="0.25">
      <c r="B167">
        <v>10626222222.222</v>
      </c>
      <c r="C167">
        <v>-63.158847999999999</v>
      </c>
      <c r="D167">
        <v>-55.544024999999998</v>
      </c>
      <c r="F167" s="5">
        <f t="shared" si="26"/>
        <v>11</v>
      </c>
      <c r="G167" s="5">
        <f t="shared" si="24"/>
        <v>-59.189613000000001</v>
      </c>
      <c r="J167">
        <v>10626222222.222</v>
      </c>
      <c r="K167">
        <v>-55.300429999999999</v>
      </c>
      <c r="L167">
        <v>-46.228656999999998</v>
      </c>
      <c r="N167" s="5">
        <f t="shared" si="27"/>
        <v>11</v>
      </c>
      <c r="O167" s="5">
        <f t="shared" si="25"/>
        <v>-64.790886</v>
      </c>
    </row>
    <row r="168" spans="2:16" x14ac:dyDescent="0.25">
      <c r="B168">
        <v>10969666666.667</v>
      </c>
      <c r="C168">
        <v>-64.455573999999999</v>
      </c>
      <c r="D168">
        <v>-56.823585999999999</v>
      </c>
      <c r="F168" s="5">
        <f t="shared" si="26"/>
        <v>11.5</v>
      </c>
      <c r="G168" s="5">
        <f t="shared" si="24"/>
        <v>-60.588172999999998</v>
      </c>
      <c r="J168">
        <v>10969666666.667</v>
      </c>
      <c r="K168">
        <v>-55.991973999999999</v>
      </c>
      <c r="L168">
        <v>-46.796363999999997</v>
      </c>
      <c r="N168" s="5">
        <f t="shared" si="27"/>
        <v>11.5</v>
      </c>
      <c r="O168" s="5">
        <f t="shared" si="25"/>
        <v>-64.204346000000001</v>
      </c>
    </row>
    <row r="169" spans="2:16" x14ac:dyDescent="0.25">
      <c r="B169">
        <v>11313111111.111</v>
      </c>
      <c r="C169">
        <v>-61.475600999999997</v>
      </c>
      <c r="D169">
        <v>-53.750137000000002</v>
      </c>
      <c r="F169" s="5">
        <f t="shared" si="26"/>
        <v>12</v>
      </c>
      <c r="G169" s="5">
        <f t="shared" si="24"/>
        <v>-63.069397000000002</v>
      </c>
      <c r="J169">
        <v>11313111111.111</v>
      </c>
      <c r="K169">
        <v>-55.627251000000001</v>
      </c>
      <c r="L169">
        <v>-46.420406</v>
      </c>
      <c r="N169" s="5">
        <f t="shared" si="27"/>
        <v>12</v>
      </c>
      <c r="O169" s="5">
        <f t="shared" si="25"/>
        <v>-65.687714</v>
      </c>
    </row>
    <row r="170" spans="2:16" x14ac:dyDescent="0.25">
      <c r="B170">
        <v>11656555555.556</v>
      </c>
      <c r="C170">
        <v>-62.524009999999997</v>
      </c>
      <c r="D170">
        <v>-54.722983999999997</v>
      </c>
      <c r="F170" s="5" t="s">
        <v>25</v>
      </c>
      <c r="J170">
        <v>11656555555.556</v>
      </c>
      <c r="K170">
        <v>-55.787318999999997</v>
      </c>
      <c r="L170">
        <v>-46.446899000000002</v>
      </c>
      <c r="N170" s="5" t="s">
        <v>25</v>
      </c>
    </row>
    <row r="171" spans="2:16" x14ac:dyDescent="0.25">
      <c r="B171">
        <v>12000000000</v>
      </c>
      <c r="C171">
        <v>-63.443485000000003</v>
      </c>
      <c r="D171">
        <v>-55.645378000000001</v>
      </c>
      <c r="J171">
        <v>12000000000</v>
      </c>
      <c r="K171">
        <v>-55.843544000000001</v>
      </c>
      <c r="L171">
        <v>-46.495215999999999</v>
      </c>
    </row>
    <row r="172" spans="2:16" x14ac:dyDescent="0.25">
      <c r="B172" t="s">
        <v>25</v>
      </c>
      <c r="J172" t="s">
        <v>25</v>
      </c>
    </row>
    <row r="173" spans="2:16" x14ac:dyDescent="0.25">
      <c r="F173" s="5" t="s">
        <v>46</v>
      </c>
      <c r="N173" s="5" t="s">
        <v>46</v>
      </c>
    </row>
    <row r="174" spans="2:16" ht="15.75" x14ac:dyDescent="0.25">
      <c r="F174" s="5" t="s">
        <v>21</v>
      </c>
      <c r="G174" s="5" t="str">
        <f t="shared" ref="G174:G193" si="28">D200</f>
        <v>2Ix4L dBc Log Mag(dB)</v>
      </c>
      <c r="H174" s="28">
        <v>2</v>
      </c>
      <c r="N174" s="5" t="s">
        <v>21</v>
      </c>
      <c r="O174" s="5" t="str">
        <f t="shared" ref="O174:O193" si="29">L200</f>
        <v>2Ix4L dBc Log Mag(dB)</v>
      </c>
      <c r="P174" s="28">
        <v>2</v>
      </c>
    </row>
    <row r="175" spans="2:16" ht="15.75" x14ac:dyDescent="0.25">
      <c r="B175" t="s">
        <v>44</v>
      </c>
      <c r="F175" s="5">
        <f t="shared" ref="F175:F193" si="30">B201/1000000000</f>
        <v>3.9780000000000002</v>
      </c>
      <c r="G175" s="5">
        <f t="shared" si="28"/>
        <v>-55.149597</v>
      </c>
      <c r="H175" s="29">
        <f>ABS(AVERAGE(G175:G193)-(H174-1)*5)</f>
        <v>69.33403984210527</v>
      </c>
      <c r="J175" t="s">
        <v>44</v>
      </c>
      <c r="N175" s="5">
        <f t="shared" ref="N175:N193" si="31">J201/1000000000</f>
        <v>3.9780000000000002</v>
      </c>
      <c r="O175" s="5">
        <f t="shared" si="29"/>
        <v>-61.393859999999997</v>
      </c>
      <c r="P175" s="29">
        <f>ABS(AVERAGE(O175:O193)-(P174-1)*5)</f>
        <v>60.166373105263155</v>
      </c>
    </row>
    <row r="176" spans="2:16" x14ac:dyDescent="0.25">
      <c r="B176" t="s">
        <v>21</v>
      </c>
      <c r="C176" t="s">
        <v>170</v>
      </c>
      <c r="D176" t="s">
        <v>85</v>
      </c>
      <c r="F176" s="5">
        <f t="shared" si="30"/>
        <v>4.4236666666667004</v>
      </c>
      <c r="G176" s="5">
        <f t="shared" si="28"/>
        <v>-58.109951000000002</v>
      </c>
      <c r="J176" t="s">
        <v>21</v>
      </c>
      <c r="K176" t="s">
        <v>170</v>
      </c>
      <c r="L176" t="s">
        <v>85</v>
      </c>
      <c r="N176" s="5">
        <f t="shared" si="31"/>
        <v>4.4236666666667004</v>
      </c>
      <c r="O176" s="5">
        <f t="shared" si="29"/>
        <v>-61.247512999999998</v>
      </c>
    </row>
    <row r="177" spans="2:15" x14ac:dyDescent="0.25">
      <c r="B177">
        <v>3000000000</v>
      </c>
      <c r="C177">
        <v>-84.273116999999999</v>
      </c>
      <c r="D177">
        <v>-78.574073999999996</v>
      </c>
      <c r="F177" s="5">
        <f t="shared" si="30"/>
        <v>4.8693333333332998</v>
      </c>
      <c r="G177" s="5">
        <f t="shared" si="28"/>
        <v>-58.725414000000001</v>
      </c>
      <c r="J177">
        <v>3000000000</v>
      </c>
      <c r="K177">
        <v>-88.405974999999998</v>
      </c>
      <c r="L177">
        <v>-81.912932999999995</v>
      </c>
      <c r="N177" s="5">
        <f t="shared" si="31"/>
        <v>4.8693333333332998</v>
      </c>
      <c r="O177" s="5">
        <f t="shared" si="29"/>
        <v>-59.280074999999997</v>
      </c>
    </row>
    <row r="178" spans="2:15" x14ac:dyDescent="0.25">
      <c r="B178">
        <v>3500000000</v>
      </c>
      <c r="C178">
        <v>-81.128867999999997</v>
      </c>
      <c r="D178">
        <v>-74.940535999999994</v>
      </c>
      <c r="F178" s="5">
        <f t="shared" si="30"/>
        <v>5.3150000000000004</v>
      </c>
      <c r="G178" s="5">
        <f t="shared" si="28"/>
        <v>-56.718533000000001</v>
      </c>
      <c r="J178">
        <v>3500000000</v>
      </c>
      <c r="K178">
        <v>-79.801636000000002</v>
      </c>
      <c r="L178">
        <v>-72.192665000000005</v>
      </c>
      <c r="N178" s="5">
        <f t="shared" si="31"/>
        <v>5.3150000000000004</v>
      </c>
      <c r="O178" s="5">
        <f t="shared" si="29"/>
        <v>-59.208565</v>
      </c>
    </row>
    <row r="179" spans="2:15" x14ac:dyDescent="0.25">
      <c r="B179">
        <v>4000000000</v>
      </c>
      <c r="C179">
        <v>-77.954543999999999</v>
      </c>
      <c r="D179">
        <v>-71.409119000000004</v>
      </c>
      <c r="F179" s="5">
        <f t="shared" si="30"/>
        <v>5.7606666666667001</v>
      </c>
      <c r="G179" s="5">
        <f t="shared" si="28"/>
        <v>-59.551318999999999</v>
      </c>
      <c r="J179">
        <v>4000000000</v>
      </c>
      <c r="K179">
        <v>-82.671417000000005</v>
      </c>
      <c r="L179">
        <v>-74.6614</v>
      </c>
      <c r="N179" s="5">
        <f t="shared" si="31"/>
        <v>5.7606666666667001</v>
      </c>
      <c r="O179" s="5">
        <f t="shared" si="29"/>
        <v>-56.232726999999997</v>
      </c>
    </row>
    <row r="180" spans="2:15" x14ac:dyDescent="0.25">
      <c r="B180">
        <v>4500000000</v>
      </c>
      <c r="C180">
        <v>-76.150313999999995</v>
      </c>
      <c r="D180">
        <v>-69.631073000000001</v>
      </c>
      <c r="F180" s="5">
        <f t="shared" si="30"/>
        <v>6.2063333333332995</v>
      </c>
      <c r="G180" s="5">
        <f t="shared" si="28"/>
        <v>-61.605099000000003</v>
      </c>
      <c r="J180">
        <v>4500000000</v>
      </c>
      <c r="K180">
        <v>-89.897246999999993</v>
      </c>
      <c r="L180">
        <v>-81.829200999999998</v>
      </c>
      <c r="N180" s="5">
        <f t="shared" si="31"/>
        <v>6.2063333333332995</v>
      </c>
      <c r="O180" s="5">
        <f t="shared" si="29"/>
        <v>-58.401463</v>
      </c>
    </row>
    <row r="181" spans="2:15" x14ac:dyDescent="0.25">
      <c r="B181">
        <v>5000000000</v>
      </c>
      <c r="C181">
        <v>-73.667755</v>
      </c>
      <c r="D181">
        <v>-67.058150999999995</v>
      </c>
      <c r="F181" s="5">
        <f t="shared" si="30"/>
        <v>6.6520000000000001</v>
      </c>
      <c r="G181" s="5">
        <f t="shared" si="28"/>
        <v>-62.207633999999999</v>
      </c>
      <c r="J181">
        <v>5000000000</v>
      </c>
      <c r="K181">
        <v>-87.274322999999995</v>
      </c>
      <c r="L181">
        <v>-79.257103000000001</v>
      </c>
      <c r="N181" s="5">
        <f t="shared" si="31"/>
        <v>6.6520000000000001</v>
      </c>
      <c r="O181" s="5">
        <f t="shared" si="29"/>
        <v>-57.563881000000002</v>
      </c>
    </row>
    <row r="182" spans="2:15" x14ac:dyDescent="0.25">
      <c r="B182">
        <v>5500000000</v>
      </c>
      <c r="C182">
        <v>-73.966567999999995</v>
      </c>
      <c r="D182">
        <v>-67.207672000000002</v>
      </c>
      <c r="F182" s="5">
        <f t="shared" si="30"/>
        <v>7.0976666666667008</v>
      </c>
      <c r="G182" s="5">
        <f t="shared" si="28"/>
        <v>-63.423954000000002</v>
      </c>
      <c r="J182">
        <v>5500000000</v>
      </c>
      <c r="K182">
        <v>-88.657821999999996</v>
      </c>
      <c r="L182">
        <v>-80.552429000000004</v>
      </c>
      <c r="N182" s="5">
        <f t="shared" si="31"/>
        <v>7.0976666666667008</v>
      </c>
      <c r="O182" s="5">
        <f t="shared" si="29"/>
        <v>-58.909157</v>
      </c>
    </row>
    <row r="183" spans="2:15" x14ac:dyDescent="0.25">
      <c r="B183">
        <v>6000000000</v>
      </c>
      <c r="C183">
        <v>-72.909225000000006</v>
      </c>
      <c r="D183">
        <v>-66.113945000000001</v>
      </c>
      <c r="F183" s="5">
        <f t="shared" si="30"/>
        <v>7.5433333333332993</v>
      </c>
      <c r="G183" s="5">
        <f t="shared" si="28"/>
        <v>-61.520943000000003</v>
      </c>
      <c r="J183">
        <v>6000000000</v>
      </c>
      <c r="K183">
        <v>-77.633926000000002</v>
      </c>
      <c r="L183">
        <v>-69.477196000000006</v>
      </c>
      <c r="N183" s="5">
        <f t="shared" si="31"/>
        <v>7.5433333333332993</v>
      </c>
      <c r="O183" s="5">
        <f t="shared" si="29"/>
        <v>-57.376446000000001</v>
      </c>
    </row>
    <row r="184" spans="2:15" x14ac:dyDescent="0.25">
      <c r="B184">
        <v>6500000000</v>
      </c>
      <c r="C184">
        <v>-69.208916000000002</v>
      </c>
      <c r="D184">
        <v>-62.349643999999998</v>
      </c>
      <c r="F184" s="5">
        <f t="shared" si="30"/>
        <v>7.9889999999999999</v>
      </c>
      <c r="G184" s="5">
        <f t="shared" si="28"/>
        <v>-61.566581999999997</v>
      </c>
      <c r="J184">
        <v>6500000000</v>
      </c>
      <c r="K184">
        <v>-75.972320999999994</v>
      </c>
      <c r="L184">
        <v>-67.788444999999996</v>
      </c>
      <c r="N184" s="5">
        <f t="shared" si="31"/>
        <v>7.9889999999999999</v>
      </c>
      <c r="O184" s="5">
        <f t="shared" si="29"/>
        <v>-56.991669000000002</v>
      </c>
    </row>
    <row r="185" spans="2:15" x14ac:dyDescent="0.25">
      <c r="B185">
        <v>7000000000</v>
      </c>
      <c r="C185">
        <v>-68.968757999999994</v>
      </c>
      <c r="D185">
        <v>-61.935085000000001</v>
      </c>
      <c r="F185" s="5">
        <f t="shared" si="30"/>
        <v>8.4346666666667005</v>
      </c>
      <c r="G185" s="5">
        <f t="shared" si="28"/>
        <v>-66.626343000000006</v>
      </c>
      <c r="J185">
        <v>7000000000</v>
      </c>
      <c r="K185">
        <v>-79.015938000000006</v>
      </c>
      <c r="L185">
        <v>-70.329719999999995</v>
      </c>
      <c r="N185" s="5">
        <f t="shared" si="31"/>
        <v>8.4346666666667005</v>
      </c>
      <c r="O185" s="5">
        <f t="shared" si="29"/>
        <v>-57.049900000000001</v>
      </c>
    </row>
    <row r="186" spans="2:15" x14ac:dyDescent="0.25">
      <c r="B186">
        <v>7500000000</v>
      </c>
      <c r="C186">
        <v>-69.941474999999997</v>
      </c>
      <c r="D186">
        <v>-62.869469000000002</v>
      </c>
      <c r="F186" s="5">
        <f t="shared" si="30"/>
        <v>8.880333333333299</v>
      </c>
      <c r="G186" s="5">
        <f t="shared" si="28"/>
        <v>-71.245041000000001</v>
      </c>
      <c r="J186">
        <v>7500000000</v>
      </c>
      <c r="K186">
        <v>-80.584175000000002</v>
      </c>
      <c r="L186">
        <v>-71.580185</v>
      </c>
      <c r="N186" s="5">
        <f t="shared" si="31"/>
        <v>8.880333333333299</v>
      </c>
      <c r="O186" s="5">
        <f t="shared" si="29"/>
        <v>-52.997695999999998</v>
      </c>
    </row>
    <row r="187" spans="2:15" x14ac:dyDescent="0.25">
      <c r="B187">
        <v>8000000000</v>
      </c>
      <c r="C187">
        <v>-74.920158000000001</v>
      </c>
      <c r="D187">
        <v>-67.819107000000002</v>
      </c>
      <c r="F187" s="5">
        <f t="shared" si="30"/>
        <v>9.3260000000000005</v>
      </c>
      <c r="G187" s="5">
        <f t="shared" si="28"/>
        <v>-67.131416000000002</v>
      </c>
      <c r="J187">
        <v>8000000000</v>
      </c>
      <c r="K187">
        <v>-85.709991000000002</v>
      </c>
      <c r="L187">
        <v>-76.510459999999995</v>
      </c>
      <c r="N187" s="5">
        <f t="shared" si="31"/>
        <v>9.3260000000000005</v>
      </c>
      <c r="O187" s="5">
        <f t="shared" si="29"/>
        <v>-56.873897999999997</v>
      </c>
    </row>
    <row r="188" spans="2:15" x14ac:dyDescent="0.25">
      <c r="B188">
        <v>8500000000</v>
      </c>
      <c r="C188">
        <v>-71.515045000000001</v>
      </c>
      <c r="D188">
        <v>-64.508049</v>
      </c>
      <c r="F188" s="5">
        <f t="shared" si="30"/>
        <v>9.7716666666667003</v>
      </c>
      <c r="G188" s="5">
        <f t="shared" si="28"/>
        <v>-72.262375000000006</v>
      </c>
      <c r="J188">
        <v>8500000000</v>
      </c>
      <c r="K188">
        <v>-76.175467999999995</v>
      </c>
      <c r="L188">
        <v>-67.050849999999997</v>
      </c>
      <c r="N188" s="5">
        <f t="shared" si="31"/>
        <v>9.7716666666667003</v>
      </c>
      <c r="O188" s="5">
        <f t="shared" si="29"/>
        <v>-51.870094000000002</v>
      </c>
    </row>
    <row r="189" spans="2:15" x14ac:dyDescent="0.25">
      <c r="B189">
        <v>9000000000</v>
      </c>
      <c r="C189">
        <v>-71.221298000000004</v>
      </c>
      <c r="D189">
        <v>-63.880589000000001</v>
      </c>
      <c r="F189" s="5">
        <f t="shared" si="30"/>
        <v>10.217333333333</v>
      </c>
      <c r="G189" s="5">
        <f t="shared" si="28"/>
        <v>-68.776779000000005</v>
      </c>
      <c r="J189">
        <v>9000000000</v>
      </c>
      <c r="K189">
        <v>-77.34169</v>
      </c>
      <c r="L189">
        <v>-68.223938000000004</v>
      </c>
      <c r="N189" s="5">
        <f t="shared" si="31"/>
        <v>10.217333333333</v>
      </c>
      <c r="O189" s="5">
        <f t="shared" si="29"/>
        <v>-50.671664999999997</v>
      </c>
    </row>
    <row r="190" spans="2:15" x14ac:dyDescent="0.25">
      <c r="B190">
        <v>9500000000</v>
      </c>
      <c r="C190">
        <v>-68.901984999999996</v>
      </c>
      <c r="D190">
        <v>-61.369067999999999</v>
      </c>
      <c r="F190" s="5">
        <f t="shared" si="30"/>
        <v>10.663</v>
      </c>
      <c r="G190" s="5">
        <f t="shared" si="28"/>
        <v>-68.180153000000004</v>
      </c>
      <c r="J190">
        <v>9500000000</v>
      </c>
      <c r="K190">
        <v>-75.428016999999997</v>
      </c>
      <c r="L190">
        <v>-66.405936999999994</v>
      </c>
      <c r="N190" s="5">
        <f t="shared" si="31"/>
        <v>10.663</v>
      </c>
      <c r="O190" s="5">
        <f t="shared" si="29"/>
        <v>-47.487949</v>
      </c>
    </row>
    <row r="191" spans="2:15" x14ac:dyDescent="0.25">
      <c r="B191">
        <v>10000000000</v>
      </c>
      <c r="C191">
        <v>-66.043373000000003</v>
      </c>
      <c r="D191">
        <v>-58.428550999999999</v>
      </c>
      <c r="F191" s="5">
        <f t="shared" si="30"/>
        <v>11.108666666667</v>
      </c>
      <c r="G191" s="5">
        <f t="shared" si="28"/>
        <v>-70.242981</v>
      </c>
      <c r="J191">
        <v>10000000000</v>
      </c>
      <c r="K191">
        <v>-80.188393000000005</v>
      </c>
      <c r="L191">
        <v>-71.116614999999996</v>
      </c>
      <c r="N191" s="5">
        <f t="shared" si="31"/>
        <v>11.108666666667</v>
      </c>
      <c r="O191" s="5">
        <f t="shared" si="29"/>
        <v>-47.317757</v>
      </c>
    </row>
    <row r="192" spans="2:15" x14ac:dyDescent="0.25">
      <c r="B192">
        <v>10500000000</v>
      </c>
      <c r="C192">
        <v>-66.142692999999994</v>
      </c>
      <c r="D192">
        <v>-58.510703999999997</v>
      </c>
      <c r="F192" s="5">
        <f t="shared" si="30"/>
        <v>11.554333333333</v>
      </c>
      <c r="G192" s="5">
        <f t="shared" si="28"/>
        <v>-67.765572000000006</v>
      </c>
      <c r="J192">
        <v>10500000000</v>
      </c>
      <c r="K192">
        <v>-79.214943000000005</v>
      </c>
      <c r="L192">
        <v>-70.019333000000003</v>
      </c>
      <c r="N192" s="5">
        <f t="shared" si="31"/>
        <v>11.554333333333</v>
      </c>
      <c r="O192" s="5">
        <f t="shared" si="29"/>
        <v>-48.466113999999997</v>
      </c>
    </row>
    <row r="193" spans="2:16" x14ac:dyDescent="0.25">
      <c r="B193">
        <v>11000000000</v>
      </c>
      <c r="C193">
        <v>-66.915076999999997</v>
      </c>
      <c r="D193">
        <v>-59.189613000000001</v>
      </c>
      <c r="F193" s="5">
        <f t="shared" si="30"/>
        <v>12</v>
      </c>
      <c r="G193" s="5">
        <f t="shared" si="28"/>
        <v>-71.537070999999997</v>
      </c>
      <c r="J193">
        <v>11000000000</v>
      </c>
      <c r="K193">
        <v>-73.997733999999994</v>
      </c>
      <c r="L193">
        <v>-64.790886</v>
      </c>
      <c r="N193" s="5">
        <f t="shared" si="31"/>
        <v>12</v>
      </c>
      <c r="O193" s="5">
        <f t="shared" si="29"/>
        <v>-48.820659999999997</v>
      </c>
    </row>
    <row r="194" spans="2:16" x14ac:dyDescent="0.25">
      <c r="B194">
        <v>11500000000</v>
      </c>
      <c r="C194">
        <v>-68.389197999999993</v>
      </c>
      <c r="D194">
        <v>-60.588172999999998</v>
      </c>
      <c r="F194" s="5" t="s">
        <v>25</v>
      </c>
      <c r="J194">
        <v>11500000000</v>
      </c>
      <c r="K194">
        <v>-73.544762000000006</v>
      </c>
      <c r="L194">
        <v>-64.204346000000001</v>
      </c>
      <c r="N194" s="5" t="s">
        <v>25</v>
      </c>
    </row>
    <row r="195" spans="2:16" x14ac:dyDescent="0.25">
      <c r="B195">
        <v>12000000000</v>
      </c>
      <c r="C195">
        <v>-70.867508000000001</v>
      </c>
      <c r="D195">
        <v>-63.069397000000002</v>
      </c>
      <c r="J195">
        <v>12000000000</v>
      </c>
      <c r="K195">
        <v>-75.036040999999997</v>
      </c>
      <c r="L195">
        <v>-65.687714</v>
      </c>
    </row>
    <row r="196" spans="2:16" x14ac:dyDescent="0.25">
      <c r="B196" t="s">
        <v>25</v>
      </c>
      <c r="J196" t="s">
        <v>25</v>
      </c>
    </row>
    <row r="197" spans="2:16" x14ac:dyDescent="0.25">
      <c r="F197" s="5" t="s">
        <v>48</v>
      </c>
      <c r="N197" s="5" t="s">
        <v>48</v>
      </c>
    </row>
    <row r="198" spans="2:16" ht="15.75" x14ac:dyDescent="0.25">
      <c r="F198" s="5" t="s">
        <v>21</v>
      </c>
      <c r="G198" s="5" t="str">
        <f t="shared" ref="G198:G217" si="32">D224</f>
        <v>2Ix5L dBc Log Mag(dB)</v>
      </c>
      <c r="H198" s="28">
        <v>2</v>
      </c>
      <c r="N198" s="5" t="s">
        <v>21</v>
      </c>
      <c r="O198" s="5" t="str">
        <f t="shared" ref="O198:O217" si="33">L224</f>
        <v>2Ix5L dBc Log Mag(dB)</v>
      </c>
      <c r="P198" s="28">
        <v>2</v>
      </c>
    </row>
    <row r="199" spans="2:16" ht="15.75" x14ac:dyDescent="0.25">
      <c r="B199" t="s">
        <v>46</v>
      </c>
      <c r="F199" s="5">
        <f t="shared" ref="F199:F217" si="34">B225/1000000000</f>
        <v>6.9779999999999998</v>
      </c>
      <c r="G199" s="5">
        <f t="shared" si="32"/>
        <v>-70.625786000000005</v>
      </c>
      <c r="H199" s="29">
        <f>ABS(AVERAGE(G199:G217)-(H198-1)*5)</f>
        <v>74.140137210526305</v>
      </c>
      <c r="J199" t="s">
        <v>46</v>
      </c>
      <c r="N199" s="5">
        <f t="shared" ref="N199:N217" si="35">J225/1000000000</f>
        <v>6.9779999999999998</v>
      </c>
      <c r="O199" s="5">
        <f t="shared" si="33"/>
        <v>-80.782722000000007</v>
      </c>
      <c r="P199" s="29">
        <f>ABS(AVERAGE(O199:O217)-(P198-1)*5)</f>
        <v>80.256281578947366</v>
      </c>
    </row>
    <row r="200" spans="2:16" x14ac:dyDescent="0.25">
      <c r="B200" t="s">
        <v>21</v>
      </c>
      <c r="C200" t="s">
        <v>171</v>
      </c>
      <c r="D200" t="s">
        <v>86</v>
      </c>
      <c r="F200" s="5">
        <f t="shared" si="34"/>
        <v>7.2569999999999997</v>
      </c>
      <c r="G200" s="5">
        <f t="shared" si="32"/>
        <v>-71.075271999999998</v>
      </c>
      <c r="J200" t="s">
        <v>21</v>
      </c>
      <c r="K200" t="s">
        <v>171</v>
      </c>
      <c r="L200" t="s">
        <v>86</v>
      </c>
      <c r="N200" s="5">
        <f t="shared" si="35"/>
        <v>7.2569999999999997</v>
      </c>
      <c r="O200" s="5">
        <f t="shared" si="33"/>
        <v>-86.019217999999995</v>
      </c>
    </row>
    <row r="201" spans="2:16" x14ac:dyDescent="0.25">
      <c r="B201">
        <v>3978000000</v>
      </c>
      <c r="C201">
        <v>-60.848644</v>
      </c>
      <c r="D201">
        <v>-55.149597</v>
      </c>
      <c r="F201" s="5">
        <f t="shared" si="34"/>
        <v>7.5359999999999996</v>
      </c>
      <c r="G201" s="5">
        <f t="shared" si="32"/>
        <v>-69.596153000000001</v>
      </c>
      <c r="J201">
        <v>3978000000</v>
      </c>
      <c r="K201">
        <v>-67.886902000000006</v>
      </c>
      <c r="L201">
        <v>-61.393859999999997</v>
      </c>
      <c r="N201" s="5">
        <f t="shared" si="35"/>
        <v>7.5359999999999996</v>
      </c>
      <c r="O201" s="5">
        <f t="shared" si="33"/>
        <v>-84.808014</v>
      </c>
    </row>
    <row r="202" spans="2:16" x14ac:dyDescent="0.25">
      <c r="B202">
        <v>4423666666.6667004</v>
      </c>
      <c r="C202">
        <v>-64.298286000000004</v>
      </c>
      <c r="D202">
        <v>-58.109951000000002</v>
      </c>
      <c r="F202" s="5">
        <f t="shared" si="34"/>
        <v>7.8150000000000004</v>
      </c>
      <c r="G202" s="5">
        <f t="shared" si="32"/>
        <v>-68.441940000000002</v>
      </c>
      <c r="J202">
        <v>4423666666.6667004</v>
      </c>
      <c r="K202">
        <v>-68.856491000000005</v>
      </c>
      <c r="L202">
        <v>-61.247512999999998</v>
      </c>
      <c r="N202" s="5">
        <f t="shared" si="35"/>
        <v>7.8150000000000004</v>
      </c>
      <c r="O202" s="5">
        <f t="shared" si="33"/>
        <v>-79.785933999999997</v>
      </c>
    </row>
    <row r="203" spans="2:16" x14ac:dyDescent="0.25">
      <c r="B203">
        <v>4869333333.3332996</v>
      </c>
      <c r="C203">
        <v>-65.270836000000003</v>
      </c>
      <c r="D203">
        <v>-58.725414000000001</v>
      </c>
      <c r="F203" s="5">
        <f t="shared" si="34"/>
        <v>8.0939999999999994</v>
      </c>
      <c r="G203" s="5">
        <f t="shared" si="32"/>
        <v>-69.640770000000003</v>
      </c>
      <c r="J203">
        <v>4869333333.3332996</v>
      </c>
      <c r="K203">
        <v>-67.290092000000001</v>
      </c>
      <c r="L203">
        <v>-59.280074999999997</v>
      </c>
      <c r="N203" s="5">
        <f t="shared" si="35"/>
        <v>8.0939999999999994</v>
      </c>
      <c r="O203" s="5">
        <f t="shared" si="33"/>
        <v>-77.749129999999994</v>
      </c>
    </row>
    <row r="204" spans="2:16" x14ac:dyDescent="0.25">
      <c r="B204">
        <v>5315000000</v>
      </c>
      <c r="C204">
        <v>-63.237769999999998</v>
      </c>
      <c r="D204">
        <v>-56.718533000000001</v>
      </c>
      <c r="F204" s="5">
        <f t="shared" si="34"/>
        <v>8.3729999999999993</v>
      </c>
      <c r="G204" s="5">
        <f t="shared" si="32"/>
        <v>-67.677955999999995</v>
      </c>
      <c r="J204">
        <v>5315000000</v>
      </c>
      <c r="K204">
        <v>-67.276611000000003</v>
      </c>
      <c r="L204">
        <v>-59.208565</v>
      </c>
      <c r="N204" s="5">
        <f t="shared" si="35"/>
        <v>8.3729999999999993</v>
      </c>
      <c r="O204" s="5">
        <f t="shared" si="33"/>
        <v>-77.851928999999998</v>
      </c>
    </row>
    <row r="205" spans="2:16" x14ac:dyDescent="0.25">
      <c r="B205">
        <v>5760666666.6667004</v>
      </c>
      <c r="C205">
        <v>-66.160927000000001</v>
      </c>
      <c r="D205">
        <v>-59.551318999999999</v>
      </c>
      <c r="F205" s="5">
        <f t="shared" si="34"/>
        <v>8.6519999999999992</v>
      </c>
      <c r="G205" s="5">
        <f t="shared" si="32"/>
        <v>-68.948006000000007</v>
      </c>
      <c r="J205">
        <v>5760666666.6667004</v>
      </c>
      <c r="K205">
        <v>-64.249938999999998</v>
      </c>
      <c r="L205">
        <v>-56.232726999999997</v>
      </c>
      <c r="N205" s="5">
        <f t="shared" si="35"/>
        <v>8.6519999999999992</v>
      </c>
      <c r="O205" s="5">
        <f t="shared" si="33"/>
        <v>-76.338226000000006</v>
      </c>
    </row>
    <row r="206" spans="2:16" x14ac:dyDescent="0.25">
      <c r="B206">
        <v>6206333333.3332996</v>
      </c>
      <c r="C206">
        <v>-68.363997999999995</v>
      </c>
      <c r="D206">
        <v>-61.605099000000003</v>
      </c>
      <c r="F206" s="5">
        <f t="shared" si="34"/>
        <v>8.9309999999999992</v>
      </c>
      <c r="G206" s="5">
        <f t="shared" si="32"/>
        <v>-69.496880000000004</v>
      </c>
      <c r="J206">
        <v>6206333333.3332996</v>
      </c>
      <c r="K206">
        <v>-66.506859000000006</v>
      </c>
      <c r="L206">
        <v>-58.401463</v>
      </c>
      <c r="N206" s="5">
        <f t="shared" si="35"/>
        <v>8.9309999999999992</v>
      </c>
      <c r="O206" s="5">
        <f t="shared" si="33"/>
        <v>-77.997153999999995</v>
      </c>
    </row>
    <row r="207" spans="2:16" x14ac:dyDescent="0.25">
      <c r="B207">
        <v>6652000000</v>
      </c>
      <c r="C207">
        <v>-69.002914000000004</v>
      </c>
      <c r="D207">
        <v>-62.207633999999999</v>
      </c>
      <c r="F207" s="5">
        <f t="shared" si="34"/>
        <v>9.2100000000000009</v>
      </c>
      <c r="G207" s="5">
        <f t="shared" si="32"/>
        <v>-69.595862999999994</v>
      </c>
      <c r="J207">
        <v>6652000000</v>
      </c>
      <c r="K207">
        <v>-65.720612000000003</v>
      </c>
      <c r="L207">
        <v>-57.563881000000002</v>
      </c>
      <c r="N207" s="5">
        <f t="shared" si="35"/>
        <v>9.2100000000000009</v>
      </c>
      <c r="O207" s="5">
        <f t="shared" si="33"/>
        <v>-78.066467000000003</v>
      </c>
    </row>
    <row r="208" spans="2:16" x14ac:dyDescent="0.25">
      <c r="B208">
        <v>7097666666.6667004</v>
      </c>
      <c r="C208">
        <v>-70.283225999999999</v>
      </c>
      <c r="D208">
        <v>-63.423954000000002</v>
      </c>
      <c r="F208" s="5">
        <f t="shared" si="34"/>
        <v>9.4890000000000008</v>
      </c>
      <c r="G208" s="5">
        <f t="shared" si="32"/>
        <v>-70.179810000000003</v>
      </c>
      <c r="J208">
        <v>7097666666.6667004</v>
      </c>
      <c r="K208">
        <v>-67.093033000000005</v>
      </c>
      <c r="L208">
        <v>-58.909157</v>
      </c>
      <c r="N208" s="5">
        <f t="shared" si="35"/>
        <v>9.4890000000000008</v>
      </c>
      <c r="O208" s="5">
        <f t="shared" si="33"/>
        <v>-72.265952999999996</v>
      </c>
    </row>
    <row r="209" spans="2:16" x14ac:dyDescent="0.25">
      <c r="B209">
        <v>7543333333.3332996</v>
      </c>
      <c r="C209">
        <v>-68.554610999999994</v>
      </c>
      <c r="D209">
        <v>-61.520943000000003</v>
      </c>
      <c r="F209" s="5">
        <f t="shared" si="34"/>
        <v>9.7680000000000007</v>
      </c>
      <c r="G209" s="5">
        <f t="shared" si="32"/>
        <v>-73.719025000000002</v>
      </c>
      <c r="J209">
        <v>7543333333.3332996</v>
      </c>
      <c r="K209">
        <v>-66.062659999999994</v>
      </c>
      <c r="L209">
        <v>-57.376446000000001</v>
      </c>
      <c r="N209" s="5">
        <f t="shared" si="35"/>
        <v>9.7680000000000007</v>
      </c>
      <c r="O209" s="5">
        <f t="shared" si="33"/>
        <v>-69.198859999999996</v>
      </c>
    </row>
    <row r="210" spans="2:16" x14ac:dyDescent="0.25">
      <c r="B210">
        <v>7989000000</v>
      </c>
      <c r="C210">
        <v>-68.638587999999999</v>
      </c>
      <c r="D210">
        <v>-61.566581999999997</v>
      </c>
      <c r="F210" s="5">
        <f t="shared" si="34"/>
        <v>10.047000000000001</v>
      </c>
      <c r="G210" s="5">
        <f t="shared" si="32"/>
        <v>-70.306145000000001</v>
      </c>
      <c r="J210">
        <v>7989000000</v>
      </c>
      <c r="K210">
        <v>-65.995666999999997</v>
      </c>
      <c r="L210">
        <v>-56.991669000000002</v>
      </c>
      <c r="N210" s="5">
        <f t="shared" si="35"/>
        <v>10.047000000000001</v>
      </c>
      <c r="O210" s="5">
        <f t="shared" si="33"/>
        <v>-71.779640000000001</v>
      </c>
    </row>
    <row r="211" spans="2:16" x14ac:dyDescent="0.25">
      <c r="B211">
        <v>8434666666.6667004</v>
      </c>
      <c r="C211">
        <v>-73.727394000000004</v>
      </c>
      <c r="D211">
        <v>-66.626343000000006</v>
      </c>
      <c r="F211" s="5">
        <f t="shared" si="34"/>
        <v>10.326000000000001</v>
      </c>
      <c r="G211" s="5">
        <f t="shared" si="32"/>
        <v>-69.048469999999995</v>
      </c>
      <c r="J211">
        <v>8434666666.6667004</v>
      </c>
      <c r="K211">
        <v>-66.249427999999995</v>
      </c>
      <c r="L211">
        <v>-57.049900000000001</v>
      </c>
      <c r="N211" s="5">
        <f t="shared" si="35"/>
        <v>10.326000000000001</v>
      </c>
      <c r="O211" s="5">
        <f t="shared" si="33"/>
        <v>-71.391182000000001</v>
      </c>
    </row>
    <row r="212" spans="2:16" x14ac:dyDescent="0.25">
      <c r="B212">
        <v>8880333333.3332996</v>
      </c>
      <c r="C212">
        <v>-78.252028999999993</v>
      </c>
      <c r="D212">
        <v>-71.245041000000001</v>
      </c>
      <c r="F212" s="5">
        <f t="shared" si="34"/>
        <v>10.605</v>
      </c>
      <c r="G212" s="5">
        <f t="shared" si="32"/>
        <v>-71.726500999999999</v>
      </c>
      <c r="J212">
        <v>8880333333.3332996</v>
      </c>
      <c r="K212">
        <v>-62.122314000000003</v>
      </c>
      <c r="L212">
        <v>-52.997695999999998</v>
      </c>
      <c r="N212" s="5">
        <f t="shared" si="35"/>
        <v>10.605</v>
      </c>
      <c r="O212" s="5">
        <f t="shared" si="33"/>
        <v>-72.410278000000005</v>
      </c>
    </row>
    <row r="213" spans="2:16" x14ac:dyDescent="0.25">
      <c r="B213">
        <v>9326000000</v>
      </c>
      <c r="C213">
        <v>-74.472130000000007</v>
      </c>
      <c r="D213">
        <v>-67.131416000000002</v>
      </c>
      <c r="F213" s="5">
        <f t="shared" si="34"/>
        <v>10.884</v>
      </c>
      <c r="G213" s="5">
        <f t="shared" si="32"/>
        <v>-69.452765999999997</v>
      </c>
      <c r="J213">
        <v>9326000000</v>
      </c>
      <c r="K213">
        <v>-65.991646000000003</v>
      </c>
      <c r="L213">
        <v>-56.873897999999997</v>
      </c>
      <c r="N213" s="5">
        <f t="shared" si="35"/>
        <v>10.884</v>
      </c>
      <c r="O213" s="5">
        <f t="shared" si="33"/>
        <v>-71.511771999999993</v>
      </c>
    </row>
    <row r="214" spans="2:16" x14ac:dyDescent="0.25">
      <c r="B214">
        <v>9771666666.6667004</v>
      </c>
      <c r="C214">
        <v>-79.795295999999993</v>
      </c>
      <c r="D214">
        <v>-72.262375000000006</v>
      </c>
      <c r="F214" s="5">
        <f t="shared" si="34"/>
        <v>11.163</v>
      </c>
      <c r="G214" s="5">
        <f t="shared" si="32"/>
        <v>-66.171470999999997</v>
      </c>
      <c r="J214">
        <v>9771666666.6667004</v>
      </c>
      <c r="K214">
        <v>-60.89217</v>
      </c>
      <c r="L214">
        <v>-51.870094000000002</v>
      </c>
      <c r="N214" s="5">
        <f t="shared" si="35"/>
        <v>11.163</v>
      </c>
      <c r="O214" s="5">
        <f t="shared" si="33"/>
        <v>-68.504149999999996</v>
      </c>
    </row>
    <row r="215" spans="2:16" x14ac:dyDescent="0.25">
      <c r="B215">
        <v>10217333333.333</v>
      </c>
      <c r="C215">
        <v>-76.391602000000006</v>
      </c>
      <c r="D215">
        <v>-68.776779000000005</v>
      </c>
      <c r="F215" s="5">
        <f t="shared" si="34"/>
        <v>11.442</v>
      </c>
      <c r="G215" s="5">
        <f t="shared" si="32"/>
        <v>-64.955025000000006</v>
      </c>
      <c r="J215">
        <v>10217333333.333</v>
      </c>
      <c r="K215">
        <v>-59.743442999999999</v>
      </c>
      <c r="L215">
        <v>-50.671664999999997</v>
      </c>
      <c r="N215" s="5">
        <f t="shared" si="35"/>
        <v>11.442</v>
      </c>
      <c r="O215" s="5">
        <f t="shared" si="33"/>
        <v>-73.007132999999996</v>
      </c>
    </row>
    <row r="216" spans="2:16" x14ac:dyDescent="0.25">
      <c r="B216">
        <v>10663000000</v>
      </c>
      <c r="C216">
        <v>-75.812149000000005</v>
      </c>
      <c r="D216">
        <v>-68.180153000000004</v>
      </c>
      <c r="F216" s="5">
        <f t="shared" si="34"/>
        <v>11.721</v>
      </c>
      <c r="G216" s="5">
        <f t="shared" si="32"/>
        <v>-67.587874999999997</v>
      </c>
      <c r="J216">
        <v>10663000000</v>
      </c>
      <c r="K216">
        <v>-56.683559000000002</v>
      </c>
      <c r="L216">
        <v>-47.487949</v>
      </c>
      <c r="N216" s="5">
        <f t="shared" si="35"/>
        <v>11.721</v>
      </c>
      <c r="O216" s="5">
        <f t="shared" si="33"/>
        <v>-70.466339000000005</v>
      </c>
    </row>
    <row r="217" spans="2:16" x14ac:dyDescent="0.25">
      <c r="B217">
        <v>11108666666.667</v>
      </c>
      <c r="C217">
        <v>-77.968445000000003</v>
      </c>
      <c r="D217">
        <v>-70.242981</v>
      </c>
      <c r="F217" s="5">
        <f t="shared" si="34"/>
        <v>12</v>
      </c>
      <c r="G217" s="5">
        <f t="shared" si="32"/>
        <v>-65.416893000000002</v>
      </c>
      <c r="J217">
        <v>11108666666.667</v>
      </c>
      <c r="K217">
        <v>-56.524605000000001</v>
      </c>
      <c r="L217">
        <v>-47.317757</v>
      </c>
      <c r="N217" s="5">
        <f t="shared" si="35"/>
        <v>12</v>
      </c>
      <c r="O217" s="5">
        <f t="shared" si="33"/>
        <v>-69.935248999999999</v>
      </c>
    </row>
    <row r="218" spans="2:16" x14ac:dyDescent="0.25">
      <c r="B218">
        <v>11554333333.333</v>
      </c>
      <c r="C218">
        <v>-75.566604999999996</v>
      </c>
      <c r="D218">
        <v>-67.765572000000006</v>
      </c>
      <c r="F218" s="5" t="s">
        <v>25</v>
      </c>
      <c r="J218">
        <v>11554333333.333</v>
      </c>
      <c r="K218">
        <v>-57.806530000000002</v>
      </c>
      <c r="L218">
        <v>-48.466113999999997</v>
      </c>
      <c r="N218" s="5" t="s">
        <v>25</v>
      </c>
    </row>
    <row r="219" spans="2:16" x14ac:dyDescent="0.25">
      <c r="B219">
        <v>12000000000</v>
      </c>
      <c r="C219">
        <v>-79.335175000000007</v>
      </c>
      <c r="D219">
        <v>-71.537070999999997</v>
      </c>
      <c r="J219">
        <v>12000000000</v>
      </c>
      <c r="K219">
        <v>-58.168987000000001</v>
      </c>
      <c r="L219">
        <v>-48.820659999999997</v>
      </c>
    </row>
    <row r="220" spans="2:16" x14ac:dyDescent="0.25">
      <c r="B220" t="s">
        <v>25</v>
      </c>
      <c r="J220" t="s">
        <v>25</v>
      </c>
    </row>
    <row r="221" spans="2:16" x14ac:dyDescent="0.25">
      <c r="F221" s="5" t="s">
        <v>50</v>
      </c>
      <c r="N221" s="5" t="s">
        <v>50</v>
      </c>
    </row>
    <row r="222" spans="2:16" ht="15.75" x14ac:dyDescent="0.25">
      <c r="F222" s="5" t="s">
        <v>21</v>
      </c>
      <c r="G222" s="5" t="str">
        <f t="shared" ref="G222:G241" si="36">D248</f>
        <v>3Ix1L dBc Log Mag(dB)</v>
      </c>
      <c r="H222" s="28">
        <v>3</v>
      </c>
      <c r="N222" s="5" t="s">
        <v>21</v>
      </c>
      <c r="O222" s="5" t="str">
        <f t="shared" ref="O222:O241" si="37">L248</f>
        <v>3Ix1L dBc Log Mag(dB)</v>
      </c>
      <c r="P222" s="28">
        <v>3</v>
      </c>
    </row>
    <row r="223" spans="2:16" ht="15.75" x14ac:dyDescent="0.25">
      <c r="B223" t="s">
        <v>48</v>
      </c>
      <c r="F223" s="5">
        <f t="shared" ref="F223:F241" si="38">B249/1000000000</f>
        <v>3</v>
      </c>
      <c r="G223" s="5">
        <f t="shared" si="36"/>
        <v>-44.193699000000002</v>
      </c>
      <c r="H223" s="29">
        <f>ABS(AVERAGE(G223:G241)-(H222-1)*5)</f>
        <v>69.459399421052638</v>
      </c>
      <c r="J223" t="s">
        <v>48</v>
      </c>
      <c r="N223" s="5">
        <f t="shared" ref="N223:N241" si="39">J249/1000000000</f>
        <v>3</v>
      </c>
      <c r="O223" s="5">
        <f t="shared" si="37"/>
        <v>-47.700927999999998</v>
      </c>
      <c r="P223" s="29">
        <f>ABS(AVERAGE(O223:O241)-(P222-1)*5)</f>
        <v>68.66690831578947</v>
      </c>
    </row>
    <row r="224" spans="2:16" x14ac:dyDescent="0.25">
      <c r="B224" t="s">
        <v>21</v>
      </c>
      <c r="C224" t="s">
        <v>172</v>
      </c>
      <c r="D224" t="s">
        <v>87</v>
      </c>
      <c r="F224" s="5">
        <f t="shared" si="38"/>
        <v>3.4848333333333001</v>
      </c>
      <c r="G224" s="5">
        <f t="shared" si="36"/>
        <v>-50.531627999999998</v>
      </c>
      <c r="J224" t="s">
        <v>21</v>
      </c>
      <c r="K224" t="s">
        <v>172</v>
      </c>
      <c r="L224" t="s">
        <v>87</v>
      </c>
      <c r="N224" s="5">
        <f t="shared" si="39"/>
        <v>3.4848333333333001</v>
      </c>
      <c r="O224" s="5">
        <f t="shared" si="37"/>
        <v>-51.539642000000001</v>
      </c>
    </row>
    <row r="225" spans="2:15" x14ac:dyDescent="0.25">
      <c r="B225">
        <v>6978000000</v>
      </c>
      <c r="C225">
        <v>-76.324837000000002</v>
      </c>
      <c r="D225">
        <v>-70.625786000000005</v>
      </c>
      <c r="F225" s="5">
        <f t="shared" si="38"/>
        <v>3.9696666666666998</v>
      </c>
      <c r="G225" s="5">
        <f t="shared" si="36"/>
        <v>-67.438079999999999</v>
      </c>
      <c r="J225">
        <v>6978000000</v>
      </c>
      <c r="K225">
        <v>-87.275763999999995</v>
      </c>
      <c r="L225">
        <v>-80.782722000000007</v>
      </c>
      <c r="N225" s="5">
        <f t="shared" si="39"/>
        <v>3.9696666666666998</v>
      </c>
      <c r="O225" s="5">
        <f t="shared" si="37"/>
        <v>-55.360004000000004</v>
      </c>
    </row>
    <row r="226" spans="2:15" x14ac:dyDescent="0.25">
      <c r="B226">
        <v>7257000000</v>
      </c>
      <c r="C226">
        <v>-77.263610999999997</v>
      </c>
      <c r="D226">
        <v>-71.075271999999998</v>
      </c>
      <c r="F226" s="5">
        <f t="shared" si="38"/>
        <v>4.4545000000000003</v>
      </c>
      <c r="G226" s="5">
        <f t="shared" si="36"/>
        <v>-71.507194999999996</v>
      </c>
      <c r="J226">
        <v>7257000000</v>
      </c>
      <c r="K226">
        <v>-93.628197</v>
      </c>
      <c r="L226">
        <v>-86.019217999999995</v>
      </c>
      <c r="N226" s="5">
        <f t="shared" si="39"/>
        <v>4.4545000000000003</v>
      </c>
      <c r="O226" s="5">
        <f t="shared" si="37"/>
        <v>-73.114952000000002</v>
      </c>
    </row>
    <row r="227" spans="2:15" x14ac:dyDescent="0.25">
      <c r="B227">
        <v>7536000000</v>
      </c>
      <c r="C227">
        <v>-76.141578999999993</v>
      </c>
      <c r="D227">
        <v>-69.596153000000001</v>
      </c>
      <c r="F227" s="5">
        <f t="shared" si="38"/>
        <v>4.9393333333333</v>
      </c>
      <c r="G227" s="5">
        <f t="shared" si="36"/>
        <v>-57.856105999999997</v>
      </c>
      <c r="J227">
        <v>7536000000</v>
      </c>
      <c r="K227">
        <v>-92.818031000000005</v>
      </c>
      <c r="L227">
        <v>-84.808014</v>
      </c>
      <c r="N227" s="5">
        <f t="shared" si="39"/>
        <v>4.9393333333333</v>
      </c>
      <c r="O227" s="5">
        <f t="shared" si="37"/>
        <v>-57.386558999999998</v>
      </c>
    </row>
    <row r="228" spans="2:15" x14ac:dyDescent="0.25">
      <c r="B228">
        <v>7815000000</v>
      </c>
      <c r="C228">
        <v>-74.961181999999994</v>
      </c>
      <c r="D228">
        <v>-68.441940000000002</v>
      </c>
      <c r="F228" s="5">
        <f t="shared" si="38"/>
        <v>5.4241666666667001</v>
      </c>
      <c r="G228" s="5">
        <f t="shared" si="36"/>
        <v>-62.799534000000001</v>
      </c>
      <c r="J228">
        <v>7815000000</v>
      </c>
      <c r="K228">
        <v>-87.853988999999999</v>
      </c>
      <c r="L228">
        <v>-79.785933999999997</v>
      </c>
      <c r="N228" s="5">
        <f t="shared" si="39"/>
        <v>5.4241666666667001</v>
      </c>
      <c r="O228" s="5">
        <f t="shared" si="37"/>
        <v>-60.359237999999998</v>
      </c>
    </row>
    <row r="229" spans="2:15" x14ac:dyDescent="0.25">
      <c r="B229">
        <v>8094000000</v>
      </c>
      <c r="C229">
        <v>-76.250373999999994</v>
      </c>
      <c r="D229">
        <v>-69.640770000000003</v>
      </c>
      <c r="F229" s="5">
        <f t="shared" si="38"/>
        <v>5.9089999999999998</v>
      </c>
      <c r="G229" s="5">
        <f t="shared" si="36"/>
        <v>-73.341339000000005</v>
      </c>
      <c r="J229">
        <v>8094000000</v>
      </c>
      <c r="K229">
        <v>-85.766341999999995</v>
      </c>
      <c r="L229">
        <v>-77.749129999999994</v>
      </c>
      <c r="N229" s="5">
        <f t="shared" si="39"/>
        <v>5.9089999999999998</v>
      </c>
      <c r="O229" s="5">
        <f t="shared" si="37"/>
        <v>-55.458995999999999</v>
      </c>
    </row>
    <row r="230" spans="2:15" x14ac:dyDescent="0.25">
      <c r="B230">
        <v>8373000000</v>
      </c>
      <c r="C230">
        <v>-74.436852000000002</v>
      </c>
      <c r="D230">
        <v>-67.677955999999995</v>
      </c>
      <c r="F230" s="5">
        <f t="shared" si="38"/>
        <v>6.3938333333332995</v>
      </c>
      <c r="G230" s="5">
        <f t="shared" si="36"/>
        <v>-61.314323000000002</v>
      </c>
      <c r="J230">
        <v>8373000000</v>
      </c>
      <c r="K230">
        <v>-85.957320999999993</v>
      </c>
      <c r="L230">
        <v>-77.851928999999998</v>
      </c>
      <c r="N230" s="5">
        <f t="shared" si="39"/>
        <v>6.3938333333332995</v>
      </c>
      <c r="O230" s="5">
        <f t="shared" si="37"/>
        <v>-56.777393000000004</v>
      </c>
    </row>
    <row r="231" spans="2:15" x14ac:dyDescent="0.25">
      <c r="B231">
        <v>8652000000</v>
      </c>
      <c r="C231">
        <v>-75.743285999999998</v>
      </c>
      <c r="D231">
        <v>-68.948006000000007</v>
      </c>
      <c r="F231" s="5">
        <f t="shared" si="38"/>
        <v>6.8786666666667005</v>
      </c>
      <c r="G231" s="5">
        <f t="shared" si="36"/>
        <v>-52.771729000000001</v>
      </c>
      <c r="J231">
        <v>8652000000</v>
      </c>
      <c r="K231">
        <v>-84.494949000000005</v>
      </c>
      <c r="L231">
        <v>-76.338226000000006</v>
      </c>
      <c r="N231" s="5">
        <f t="shared" si="39"/>
        <v>6.8786666666667005</v>
      </c>
      <c r="O231" s="5">
        <f t="shared" si="37"/>
        <v>-61.639758999999998</v>
      </c>
    </row>
    <row r="232" spans="2:15" x14ac:dyDescent="0.25">
      <c r="B232">
        <v>8931000000</v>
      </c>
      <c r="C232">
        <v>-76.356155000000001</v>
      </c>
      <c r="D232">
        <v>-69.496880000000004</v>
      </c>
      <c r="F232" s="5">
        <f t="shared" si="38"/>
        <v>7.3635000000000002</v>
      </c>
      <c r="G232" s="5">
        <f t="shared" si="36"/>
        <v>-54.33672</v>
      </c>
      <c r="J232">
        <v>8931000000</v>
      </c>
      <c r="K232">
        <v>-86.181030000000007</v>
      </c>
      <c r="L232">
        <v>-77.997153999999995</v>
      </c>
      <c r="N232" s="5">
        <f t="shared" si="39"/>
        <v>7.3635000000000002</v>
      </c>
      <c r="O232" s="5">
        <f t="shared" si="37"/>
        <v>-72.327545000000001</v>
      </c>
    </row>
    <row r="233" spans="2:15" x14ac:dyDescent="0.25">
      <c r="B233">
        <v>9210000000</v>
      </c>
      <c r="C233">
        <v>-76.629531999999998</v>
      </c>
      <c r="D233">
        <v>-69.595862999999994</v>
      </c>
      <c r="F233" s="5">
        <f t="shared" si="38"/>
        <v>7.8483333333332999</v>
      </c>
      <c r="G233" s="5">
        <f t="shared" si="36"/>
        <v>-58.796177</v>
      </c>
      <c r="J233">
        <v>9210000000</v>
      </c>
      <c r="K233">
        <v>-86.752685999999997</v>
      </c>
      <c r="L233">
        <v>-78.066467000000003</v>
      </c>
      <c r="N233" s="5">
        <f t="shared" si="39"/>
        <v>7.8483333333332999</v>
      </c>
      <c r="O233" s="5">
        <f t="shared" si="37"/>
        <v>-59.610188000000001</v>
      </c>
    </row>
    <row r="234" spans="2:15" x14ac:dyDescent="0.25">
      <c r="B234">
        <v>9489000000</v>
      </c>
      <c r="C234">
        <v>-77.251807999999997</v>
      </c>
      <c r="D234">
        <v>-70.179810000000003</v>
      </c>
      <c r="F234" s="5">
        <f t="shared" si="38"/>
        <v>8.3331666666667008</v>
      </c>
      <c r="G234" s="5">
        <f t="shared" si="36"/>
        <v>-59.173641000000003</v>
      </c>
      <c r="J234">
        <v>9489000000</v>
      </c>
      <c r="K234">
        <v>-81.269942999999998</v>
      </c>
      <c r="L234">
        <v>-72.265952999999996</v>
      </c>
      <c r="N234" s="5">
        <f t="shared" si="39"/>
        <v>8.3331666666667008</v>
      </c>
      <c r="O234" s="5">
        <f t="shared" si="37"/>
        <v>-63.842101999999997</v>
      </c>
    </row>
    <row r="235" spans="2:15" x14ac:dyDescent="0.25">
      <c r="B235">
        <v>9768000000</v>
      </c>
      <c r="C235">
        <v>-80.820083999999994</v>
      </c>
      <c r="D235">
        <v>-73.719025000000002</v>
      </c>
      <c r="F235" s="5">
        <f t="shared" si="38"/>
        <v>8.8179999999999996</v>
      </c>
      <c r="G235" s="5">
        <f t="shared" si="36"/>
        <v>-71.860007999999993</v>
      </c>
      <c r="J235">
        <v>9768000000</v>
      </c>
      <c r="K235">
        <v>-78.398392000000001</v>
      </c>
      <c r="L235">
        <v>-69.198859999999996</v>
      </c>
      <c r="N235" s="5">
        <f t="shared" si="39"/>
        <v>8.8179999999999996</v>
      </c>
      <c r="O235" s="5">
        <f t="shared" si="37"/>
        <v>-58.336852999999998</v>
      </c>
    </row>
    <row r="236" spans="2:15" x14ac:dyDescent="0.25">
      <c r="B236">
        <v>10047000000</v>
      </c>
      <c r="C236">
        <v>-77.313132999999993</v>
      </c>
      <c r="D236">
        <v>-70.306145000000001</v>
      </c>
      <c r="F236" s="5">
        <f t="shared" si="38"/>
        <v>9.3028333333333002</v>
      </c>
      <c r="G236" s="5">
        <f t="shared" si="36"/>
        <v>-56.160598999999998</v>
      </c>
      <c r="J236">
        <v>10047000000</v>
      </c>
      <c r="K236">
        <v>-80.904251000000002</v>
      </c>
      <c r="L236">
        <v>-71.779640000000001</v>
      </c>
      <c r="N236" s="5">
        <f t="shared" si="39"/>
        <v>9.3028333333333002</v>
      </c>
      <c r="O236" s="5">
        <f t="shared" si="37"/>
        <v>-68.336753999999999</v>
      </c>
    </row>
    <row r="237" spans="2:15" x14ac:dyDescent="0.25">
      <c r="B237">
        <v>10326000000</v>
      </c>
      <c r="C237">
        <v>-76.389183000000003</v>
      </c>
      <c r="D237">
        <v>-69.048469999999995</v>
      </c>
      <c r="F237" s="5">
        <f t="shared" si="38"/>
        <v>9.7876666666667003</v>
      </c>
      <c r="G237" s="5">
        <f t="shared" si="36"/>
        <v>-53.317805999999997</v>
      </c>
      <c r="J237">
        <v>10326000000</v>
      </c>
      <c r="K237">
        <v>-80.508933999999996</v>
      </c>
      <c r="L237">
        <v>-71.391182000000001</v>
      </c>
      <c r="N237" s="5">
        <f t="shared" si="39"/>
        <v>9.7876666666667003</v>
      </c>
      <c r="O237" s="5">
        <f t="shared" si="37"/>
        <v>-54.123764000000001</v>
      </c>
    </row>
    <row r="238" spans="2:15" x14ac:dyDescent="0.25">
      <c r="B238">
        <v>10605000000</v>
      </c>
      <c r="C238">
        <v>-79.259415000000004</v>
      </c>
      <c r="D238">
        <v>-71.726500999999999</v>
      </c>
      <c r="F238" s="5">
        <f t="shared" si="38"/>
        <v>10.272500000000001</v>
      </c>
      <c r="G238" s="5">
        <f t="shared" si="36"/>
        <v>-57.914256999999999</v>
      </c>
      <c r="J238">
        <v>10605000000</v>
      </c>
      <c r="K238">
        <v>-81.432357999999994</v>
      </c>
      <c r="L238">
        <v>-72.410278000000005</v>
      </c>
      <c r="N238" s="5">
        <f t="shared" si="39"/>
        <v>10.272500000000001</v>
      </c>
      <c r="O238" s="5">
        <f t="shared" si="37"/>
        <v>-55.964835999999998</v>
      </c>
    </row>
    <row r="239" spans="2:15" x14ac:dyDescent="0.25">
      <c r="B239">
        <v>10884000000</v>
      </c>
      <c r="C239">
        <v>-77.067588999999998</v>
      </c>
      <c r="D239">
        <v>-69.452765999999997</v>
      </c>
      <c r="F239" s="5">
        <f t="shared" si="38"/>
        <v>10.757333333332999</v>
      </c>
      <c r="G239" s="5">
        <f t="shared" si="36"/>
        <v>-59.594752999999997</v>
      </c>
      <c r="J239">
        <v>10884000000</v>
      </c>
      <c r="K239">
        <v>-80.583549000000005</v>
      </c>
      <c r="L239">
        <v>-71.511771999999993</v>
      </c>
      <c r="N239" s="5">
        <f t="shared" si="39"/>
        <v>10.757333333332999</v>
      </c>
      <c r="O239" s="5">
        <f t="shared" si="37"/>
        <v>-60.968220000000002</v>
      </c>
    </row>
    <row r="240" spans="2:15" x14ac:dyDescent="0.25">
      <c r="B240">
        <v>11163000000</v>
      </c>
      <c r="C240">
        <v>-73.803459000000004</v>
      </c>
      <c r="D240">
        <v>-66.171470999999997</v>
      </c>
      <c r="F240" s="5">
        <f t="shared" si="38"/>
        <v>11.242166666667</v>
      </c>
      <c r="G240" s="5">
        <f t="shared" si="36"/>
        <v>-59.919646999999998</v>
      </c>
      <c r="J240">
        <v>11163000000</v>
      </c>
      <c r="K240">
        <v>-77.699759999999998</v>
      </c>
      <c r="L240">
        <v>-68.504149999999996</v>
      </c>
      <c r="N240" s="5">
        <f t="shared" si="39"/>
        <v>11.242166666667</v>
      </c>
      <c r="O240" s="5">
        <f t="shared" si="37"/>
        <v>-50.460414999999998</v>
      </c>
    </row>
    <row r="241" spans="2:16" x14ac:dyDescent="0.25">
      <c r="B241">
        <v>11442000000</v>
      </c>
      <c r="C241">
        <v>-72.680488999999994</v>
      </c>
      <c r="D241">
        <v>-64.955025000000006</v>
      </c>
      <c r="F241" s="5">
        <f t="shared" si="38"/>
        <v>11.727</v>
      </c>
      <c r="G241" s="5">
        <f t="shared" si="36"/>
        <v>-56.901347999999999</v>
      </c>
      <c r="J241">
        <v>11442000000</v>
      </c>
      <c r="K241">
        <v>-82.213973999999993</v>
      </c>
      <c r="L241">
        <v>-73.007132999999996</v>
      </c>
      <c r="N241" s="5">
        <f t="shared" si="39"/>
        <v>11.727</v>
      </c>
      <c r="O241" s="5">
        <f t="shared" si="37"/>
        <v>-51.363109999999999</v>
      </c>
    </row>
    <row r="242" spans="2:16" x14ac:dyDescent="0.25">
      <c r="B242">
        <v>11721000000</v>
      </c>
      <c r="C242">
        <v>-75.388901000000004</v>
      </c>
      <c r="D242">
        <v>-67.587874999999997</v>
      </c>
      <c r="F242" s="5" t="s">
        <v>25</v>
      </c>
      <c r="J242">
        <v>11721000000</v>
      </c>
      <c r="K242">
        <v>-79.806763000000004</v>
      </c>
      <c r="L242">
        <v>-70.466339000000005</v>
      </c>
      <c r="N242" s="5" t="s">
        <v>25</v>
      </c>
    </row>
    <row r="243" spans="2:16" x14ac:dyDescent="0.25">
      <c r="B243">
        <v>12000000000</v>
      </c>
      <c r="C243">
        <v>-73.215003999999993</v>
      </c>
      <c r="D243">
        <v>-65.416893000000002</v>
      </c>
      <c r="J243">
        <v>12000000000</v>
      </c>
      <c r="K243">
        <v>-79.283576999999994</v>
      </c>
      <c r="L243">
        <v>-69.935248999999999</v>
      </c>
    </row>
    <row r="244" spans="2:16" x14ac:dyDescent="0.25">
      <c r="B244" t="s">
        <v>25</v>
      </c>
      <c r="J244" t="s">
        <v>25</v>
      </c>
    </row>
    <row r="245" spans="2:16" x14ac:dyDescent="0.25">
      <c r="F245" s="5" t="s">
        <v>52</v>
      </c>
      <c r="N245" s="5" t="s">
        <v>52</v>
      </c>
    </row>
    <row r="246" spans="2:16" ht="15.75" x14ac:dyDescent="0.25">
      <c r="F246" s="5" t="s">
        <v>21</v>
      </c>
      <c r="G246" s="5" t="str">
        <f t="shared" ref="G246:G265" si="40">D272</f>
        <v>3Ix2L dBc Log Mag(dB)</v>
      </c>
      <c r="H246" s="28">
        <v>3</v>
      </c>
      <c r="N246" s="5" t="s">
        <v>21</v>
      </c>
      <c r="O246" s="5" t="str">
        <f t="shared" ref="O246:O265" si="41">L272</f>
        <v>3Ix2L dBc Log Mag(dB)</v>
      </c>
      <c r="P246" s="28">
        <v>3</v>
      </c>
    </row>
    <row r="247" spans="2:16" ht="15.75" x14ac:dyDescent="0.25">
      <c r="B247" t="s">
        <v>50</v>
      </c>
      <c r="F247" s="5">
        <f t="shared" ref="F247:F265" si="42">B273/1000000000</f>
        <v>5.7270000000000003</v>
      </c>
      <c r="G247" s="5">
        <f t="shared" si="40"/>
        <v>-62.855060999999999</v>
      </c>
      <c r="H247" s="29">
        <f>ABS(AVERAGE(G247:G265)-(H246-1)*5)</f>
        <v>83.798818315789475</v>
      </c>
      <c r="J247" t="s">
        <v>50</v>
      </c>
      <c r="N247" s="5">
        <f t="shared" ref="N247:N265" si="43">J273/1000000000</f>
        <v>5.7270000000000003</v>
      </c>
      <c r="O247" s="5">
        <f t="shared" si="41"/>
        <v>-73.342963999999995</v>
      </c>
      <c r="P247" s="29">
        <f>ABS(AVERAGE(O247:O265)-(P246-1)*5)</f>
        <v>89.55605105263156</v>
      </c>
    </row>
    <row r="248" spans="2:16" x14ac:dyDescent="0.25">
      <c r="B248" t="s">
        <v>21</v>
      </c>
      <c r="C248" t="s">
        <v>173</v>
      </c>
      <c r="D248" t="s">
        <v>88</v>
      </c>
      <c r="F248" s="5">
        <f t="shared" si="42"/>
        <v>6.0754999999999999</v>
      </c>
      <c r="G248" s="5">
        <f t="shared" si="40"/>
        <v>-67.231125000000006</v>
      </c>
      <c r="J248" t="s">
        <v>21</v>
      </c>
      <c r="K248" t="s">
        <v>173</v>
      </c>
      <c r="L248" t="s">
        <v>88</v>
      </c>
      <c r="N248" s="5">
        <f t="shared" si="43"/>
        <v>6.0754999999999999</v>
      </c>
      <c r="O248" s="5">
        <f t="shared" si="41"/>
        <v>-79.232474999999994</v>
      </c>
    </row>
    <row r="249" spans="2:16" x14ac:dyDescent="0.25">
      <c r="B249">
        <v>3000000000</v>
      </c>
      <c r="C249">
        <v>-49.892741999999998</v>
      </c>
      <c r="D249">
        <v>-44.193699000000002</v>
      </c>
      <c r="F249" s="5">
        <f t="shared" si="42"/>
        <v>6.4240000000000004</v>
      </c>
      <c r="G249" s="5">
        <f t="shared" si="40"/>
        <v>-83.081703000000005</v>
      </c>
      <c r="J249">
        <v>3000000000</v>
      </c>
      <c r="K249">
        <v>-54.193973999999997</v>
      </c>
      <c r="L249">
        <v>-47.700927999999998</v>
      </c>
      <c r="N249" s="5">
        <f t="shared" si="43"/>
        <v>6.4240000000000004</v>
      </c>
      <c r="O249" s="5">
        <f t="shared" si="41"/>
        <v>-81.283905000000004</v>
      </c>
    </row>
    <row r="250" spans="2:16" x14ac:dyDescent="0.25">
      <c r="B250">
        <v>3484833333.3333001</v>
      </c>
      <c r="C250">
        <v>-56.719966999999997</v>
      </c>
      <c r="D250">
        <v>-50.531627999999998</v>
      </c>
      <c r="F250" s="5">
        <f t="shared" si="42"/>
        <v>6.7725</v>
      </c>
      <c r="G250" s="5">
        <f t="shared" si="40"/>
        <v>-81.447777000000002</v>
      </c>
      <c r="J250">
        <v>3484833333.3333001</v>
      </c>
      <c r="K250">
        <v>-59.148620999999999</v>
      </c>
      <c r="L250">
        <v>-51.539642000000001</v>
      </c>
      <c r="N250" s="5">
        <f t="shared" si="43"/>
        <v>6.7725</v>
      </c>
      <c r="O250" s="5">
        <f t="shared" si="41"/>
        <v>-75.654304999999994</v>
      </c>
    </row>
    <row r="251" spans="2:16" x14ac:dyDescent="0.25">
      <c r="B251">
        <v>3969666666.6666999</v>
      </c>
      <c r="C251">
        <v>-73.983504999999994</v>
      </c>
      <c r="D251">
        <v>-67.438079999999999</v>
      </c>
      <c r="F251" s="5">
        <f t="shared" si="42"/>
        <v>7.1210000000000004</v>
      </c>
      <c r="G251" s="5">
        <f t="shared" si="40"/>
        <v>-95.091453999999999</v>
      </c>
      <c r="J251">
        <v>3969666666.6666999</v>
      </c>
      <c r="K251">
        <v>-63.370021999999999</v>
      </c>
      <c r="L251">
        <v>-55.360004000000004</v>
      </c>
      <c r="N251" s="5">
        <f t="shared" si="43"/>
        <v>7.1210000000000004</v>
      </c>
      <c r="O251" s="5">
        <f t="shared" si="41"/>
        <v>-74.693000999999995</v>
      </c>
    </row>
    <row r="252" spans="2:16" x14ac:dyDescent="0.25">
      <c r="B252">
        <v>4454500000</v>
      </c>
      <c r="C252">
        <v>-78.026436000000004</v>
      </c>
      <c r="D252">
        <v>-71.507194999999996</v>
      </c>
      <c r="F252" s="5">
        <f t="shared" si="42"/>
        <v>7.4695</v>
      </c>
      <c r="G252" s="5">
        <f t="shared" si="40"/>
        <v>-78.770477</v>
      </c>
      <c r="J252">
        <v>4454500000</v>
      </c>
      <c r="K252">
        <v>-81.183006000000006</v>
      </c>
      <c r="L252">
        <v>-73.114952000000002</v>
      </c>
      <c r="N252" s="5">
        <f t="shared" si="43"/>
        <v>7.4695</v>
      </c>
      <c r="O252" s="5">
        <f t="shared" si="41"/>
        <v>-71.786788999999999</v>
      </c>
    </row>
    <row r="253" spans="2:16" x14ac:dyDescent="0.25">
      <c r="B253">
        <v>4939333333.3332996</v>
      </c>
      <c r="C253">
        <v>-64.465714000000006</v>
      </c>
      <c r="D253">
        <v>-57.856105999999997</v>
      </c>
      <c r="F253" s="5">
        <f t="shared" si="42"/>
        <v>7.8179999999999996</v>
      </c>
      <c r="G253" s="5">
        <f t="shared" si="40"/>
        <v>-81.288605000000004</v>
      </c>
      <c r="J253">
        <v>4939333333.3332996</v>
      </c>
      <c r="K253">
        <v>-65.403769999999994</v>
      </c>
      <c r="L253">
        <v>-57.386558999999998</v>
      </c>
      <c r="N253" s="5">
        <f t="shared" si="43"/>
        <v>7.8179999999999996</v>
      </c>
      <c r="O253" s="5">
        <f t="shared" si="41"/>
        <v>-71.350020999999998</v>
      </c>
    </row>
    <row r="254" spans="2:16" x14ac:dyDescent="0.25">
      <c r="B254">
        <v>5424166666.6667004</v>
      </c>
      <c r="C254">
        <v>-69.558425999999997</v>
      </c>
      <c r="D254">
        <v>-62.799534000000001</v>
      </c>
      <c r="F254" s="5">
        <f t="shared" si="42"/>
        <v>8.1664999999999992</v>
      </c>
      <c r="G254" s="5">
        <f t="shared" si="40"/>
        <v>-75.198723000000001</v>
      </c>
      <c r="J254">
        <v>5424166666.6667004</v>
      </c>
      <c r="K254">
        <v>-68.46463</v>
      </c>
      <c r="L254">
        <v>-60.359237999999998</v>
      </c>
      <c r="N254" s="5">
        <f t="shared" si="43"/>
        <v>8.1664999999999992</v>
      </c>
      <c r="O254" s="5">
        <f t="shared" si="41"/>
        <v>-83.396568000000002</v>
      </c>
    </row>
    <row r="255" spans="2:16" x14ac:dyDescent="0.25">
      <c r="B255">
        <v>5909000000</v>
      </c>
      <c r="C255">
        <v>-80.136619999999994</v>
      </c>
      <c r="D255">
        <v>-73.341339000000005</v>
      </c>
      <c r="F255" s="5">
        <f t="shared" si="42"/>
        <v>8.5150000000000006</v>
      </c>
      <c r="G255" s="5">
        <f t="shared" si="40"/>
        <v>-74.348442000000006</v>
      </c>
      <c r="J255">
        <v>5909000000</v>
      </c>
      <c r="K255">
        <v>-63.615726000000002</v>
      </c>
      <c r="L255">
        <v>-55.458995999999999</v>
      </c>
      <c r="N255" s="5">
        <f t="shared" si="43"/>
        <v>8.5150000000000006</v>
      </c>
      <c r="O255" s="5">
        <f t="shared" si="41"/>
        <v>-87.309853000000004</v>
      </c>
    </row>
    <row r="256" spans="2:16" x14ac:dyDescent="0.25">
      <c r="B256">
        <v>6393833333.3332996</v>
      </c>
      <c r="C256">
        <v>-68.173598999999996</v>
      </c>
      <c r="D256">
        <v>-61.314323000000002</v>
      </c>
      <c r="F256" s="5">
        <f t="shared" si="42"/>
        <v>8.8635000000000002</v>
      </c>
      <c r="G256" s="5">
        <f t="shared" si="40"/>
        <v>-72.880843999999996</v>
      </c>
      <c r="J256">
        <v>6393833333.3332996</v>
      </c>
      <c r="K256">
        <v>-64.961273000000006</v>
      </c>
      <c r="L256">
        <v>-56.777393000000004</v>
      </c>
      <c r="N256" s="5">
        <f t="shared" si="43"/>
        <v>8.8635000000000002</v>
      </c>
      <c r="O256" s="5">
        <f t="shared" si="41"/>
        <v>-78.089668000000003</v>
      </c>
    </row>
    <row r="257" spans="2:16" x14ac:dyDescent="0.25">
      <c r="B257">
        <v>6878666666.6667004</v>
      </c>
      <c r="C257">
        <v>-59.805401000000003</v>
      </c>
      <c r="D257">
        <v>-52.771729000000001</v>
      </c>
      <c r="F257" s="5">
        <f t="shared" si="42"/>
        <v>9.2119999999999997</v>
      </c>
      <c r="G257" s="5">
        <f t="shared" si="40"/>
        <v>-69.371398999999997</v>
      </c>
      <c r="J257">
        <v>6878666666.6667004</v>
      </c>
      <c r="K257">
        <v>-70.325974000000002</v>
      </c>
      <c r="L257">
        <v>-61.639758999999998</v>
      </c>
      <c r="N257" s="5">
        <f t="shared" si="43"/>
        <v>9.2119999999999997</v>
      </c>
      <c r="O257" s="5">
        <f t="shared" si="41"/>
        <v>-81.735611000000006</v>
      </c>
    </row>
    <row r="258" spans="2:16" x14ac:dyDescent="0.25">
      <c r="B258">
        <v>7363500000</v>
      </c>
      <c r="C258">
        <v>-61.408726000000001</v>
      </c>
      <c r="D258">
        <v>-54.33672</v>
      </c>
      <c r="F258" s="5">
        <f t="shared" si="42"/>
        <v>9.5604999999999993</v>
      </c>
      <c r="G258" s="5">
        <f t="shared" si="40"/>
        <v>-66.868674999999996</v>
      </c>
      <c r="J258">
        <v>7363500000</v>
      </c>
      <c r="K258">
        <v>-81.331535000000002</v>
      </c>
      <c r="L258">
        <v>-72.327545000000001</v>
      </c>
      <c r="N258" s="5">
        <f t="shared" si="43"/>
        <v>9.5604999999999993</v>
      </c>
      <c r="O258" s="5">
        <f t="shared" si="41"/>
        <v>-75.805449999999993</v>
      </c>
    </row>
    <row r="259" spans="2:16" x14ac:dyDescent="0.25">
      <c r="B259">
        <v>7848333333.3332996</v>
      </c>
      <c r="C259">
        <v>-65.897232000000002</v>
      </c>
      <c r="D259">
        <v>-58.796177</v>
      </c>
      <c r="F259" s="5">
        <f t="shared" si="42"/>
        <v>9.9090000000000007</v>
      </c>
      <c r="G259" s="5">
        <f t="shared" si="40"/>
        <v>-71.717285000000004</v>
      </c>
      <c r="J259">
        <v>7848333333.3332996</v>
      </c>
      <c r="K259">
        <v>-68.809714999999997</v>
      </c>
      <c r="L259">
        <v>-59.610188000000001</v>
      </c>
      <c r="N259" s="5">
        <f t="shared" si="43"/>
        <v>9.9090000000000007</v>
      </c>
      <c r="O259" s="5">
        <f t="shared" si="41"/>
        <v>-76.548423999999997</v>
      </c>
    </row>
    <row r="260" spans="2:16" x14ac:dyDescent="0.25">
      <c r="B260">
        <v>8333166666.6667004</v>
      </c>
      <c r="C260">
        <v>-66.180633999999998</v>
      </c>
      <c r="D260">
        <v>-59.173641000000003</v>
      </c>
      <c r="F260" s="5">
        <f t="shared" si="42"/>
        <v>10.2575</v>
      </c>
      <c r="G260" s="5">
        <f t="shared" si="40"/>
        <v>-73.774604999999994</v>
      </c>
      <c r="J260">
        <v>8333166666.6667004</v>
      </c>
      <c r="K260">
        <v>-72.966712999999999</v>
      </c>
      <c r="L260">
        <v>-63.842101999999997</v>
      </c>
      <c r="N260" s="5">
        <f t="shared" si="43"/>
        <v>10.2575</v>
      </c>
      <c r="O260" s="5">
        <f t="shared" si="41"/>
        <v>-101.7629</v>
      </c>
    </row>
    <row r="261" spans="2:16" x14ac:dyDescent="0.25">
      <c r="B261">
        <v>8818000000</v>
      </c>
      <c r="C261">
        <v>-79.200721999999999</v>
      </c>
      <c r="D261">
        <v>-71.860007999999993</v>
      </c>
      <c r="F261" s="5">
        <f t="shared" si="42"/>
        <v>10.606</v>
      </c>
      <c r="G261" s="5">
        <f t="shared" si="40"/>
        <v>-69.627898999999999</v>
      </c>
      <c r="J261">
        <v>8818000000</v>
      </c>
      <c r="K261">
        <v>-67.454597000000007</v>
      </c>
      <c r="L261">
        <v>-58.336852999999998</v>
      </c>
      <c r="N261" s="5">
        <f t="shared" si="43"/>
        <v>10.606</v>
      </c>
      <c r="O261" s="5">
        <f t="shared" si="41"/>
        <v>-91.236641000000006</v>
      </c>
    </row>
    <row r="262" spans="2:16" x14ac:dyDescent="0.25">
      <c r="B262">
        <v>9302833333.3332996</v>
      </c>
      <c r="C262">
        <v>-63.693516000000002</v>
      </c>
      <c r="D262">
        <v>-56.160598999999998</v>
      </c>
      <c r="F262" s="5">
        <f t="shared" si="42"/>
        <v>10.954499999999999</v>
      </c>
      <c r="G262" s="5">
        <f t="shared" si="40"/>
        <v>-69.783141999999998</v>
      </c>
      <c r="J262">
        <v>9302833333.3332996</v>
      </c>
      <c r="K262">
        <v>-77.358825999999993</v>
      </c>
      <c r="L262">
        <v>-68.336753999999999</v>
      </c>
      <c r="N262" s="5">
        <f t="shared" si="43"/>
        <v>10.954499999999999</v>
      </c>
      <c r="O262" s="5">
        <f t="shared" si="41"/>
        <v>-77.533867000000001</v>
      </c>
    </row>
    <row r="263" spans="2:16" x14ac:dyDescent="0.25">
      <c r="B263">
        <v>9787666666.6667004</v>
      </c>
      <c r="C263">
        <v>-60.932631999999998</v>
      </c>
      <c r="D263">
        <v>-53.317805999999997</v>
      </c>
      <c r="F263" s="5">
        <f t="shared" si="42"/>
        <v>11.303000000000001</v>
      </c>
      <c r="G263" s="5">
        <f t="shared" si="40"/>
        <v>-67.042693999999997</v>
      </c>
      <c r="J263">
        <v>9787666666.6667004</v>
      </c>
      <c r="K263">
        <v>-63.195537999999999</v>
      </c>
      <c r="L263">
        <v>-54.123764000000001</v>
      </c>
      <c r="N263" s="5">
        <f t="shared" si="43"/>
        <v>11.303000000000001</v>
      </c>
      <c r="O263" s="5">
        <f t="shared" si="41"/>
        <v>-77.726714999999999</v>
      </c>
    </row>
    <row r="264" spans="2:16" x14ac:dyDescent="0.25">
      <c r="B264">
        <v>10272500000</v>
      </c>
      <c r="C264">
        <v>-65.546249000000003</v>
      </c>
      <c r="D264">
        <v>-57.914256999999999</v>
      </c>
      <c r="F264" s="5">
        <f t="shared" si="42"/>
        <v>11.6515</v>
      </c>
      <c r="G264" s="5">
        <f t="shared" si="40"/>
        <v>-67.059119999999993</v>
      </c>
      <c r="J264">
        <v>10272500000</v>
      </c>
      <c r="K264">
        <v>-65.160445999999993</v>
      </c>
      <c r="L264">
        <v>-55.964835999999998</v>
      </c>
      <c r="N264" s="5">
        <f t="shared" si="43"/>
        <v>11.6515</v>
      </c>
      <c r="O264" s="5">
        <f t="shared" si="41"/>
        <v>-75.801910000000007</v>
      </c>
    </row>
    <row r="265" spans="2:16" x14ac:dyDescent="0.25">
      <c r="B265">
        <v>10757333333.333</v>
      </c>
      <c r="C265">
        <v>-67.320221000000004</v>
      </c>
      <c r="D265">
        <v>-59.594752999999997</v>
      </c>
      <c r="F265" s="5">
        <f t="shared" si="42"/>
        <v>12</v>
      </c>
      <c r="G265" s="5">
        <f t="shared" si="40"/>
        <v>-74.738517999999999</v>
      </c>
      <c r="J265">
        <v>10757333333.333</v>
      </c>
      <c r="K265">
        <v>-70.175064000000006</v>
      </c>
      <c r="L265">
        <v>-60.968220000000002</v>
      </c>
      <c r="N265" s="5">
        <f t="shared" si="43"/>
        <v>12</v>
      </c>
      <c r="O265" s="5">
        <f t="shared" si="41"/>
        <v>-77.273903000000004</v>
      </c>
    </row>
    <row r="266" spans="2:16" x14ac:dyDescent="0.25">
      <c r="B266">
        <v>11242166666.667</v>
      </c>
      <c r="C266">
        <v>-67.720673000000005</v>
      </c>
      <c r="D266">
        <v>-59.919646999999998</v>
      </c>
      <c r="F266" s="5" t="s">
        <v>25</v>
      </c>
      <c r="J266">
        <v>11242166666.667</v>
      </c>
      <c r="K266">
        <v>-59.800834999999999</v>
      </c>
      <c r="L266">
        <v>-50.460414999999998</v>
      </c>
      <c r="N266" s="5" t="s">
        <v>25</v>
      </c>
    </row>
    <row r="267" spans="2:16" x14ac:dyDescent="0.25">
      <c r="B267">
        <v>11727000000</v>
      </c>
      <c r="C267">
        <v>-64.699455</v>
      </c>
      <c r="D267">
        <v>-56.901347999999999</v>
      </c>
      <c r="J267">
        <v>11727000000</v>
      </c>
      <c r="K267">
        <v>-60.711436999999997</v>
      </c>
      <c r="L267">
        <v>-51.363109999999999</v>
      </c>
    </row>
    <row r="268" spans="2:16" x14ac:dyDescent="0.25">
      <c r="B268" t="s">
        <v>25</v>
      </c>
      <c r="J268" t="s">
        <v>25</v>
      </c>
    </row>
    <row r="269" spans="2:16" x14ac:dyDescent="0.25">
      <c r="F269" s="5" t="s">
        <v>54</v>
      </c>
      <c r="N269" s="5" t="s">
        <v>54</v>
      </c>
    </row>
    <row r="270" spans="2:16" ht="15.75" x14ac:dyDescent="0.25">
      <c r="F270" s="5" t="s">
        <v>21</v>
      </c>
      <c r="G270" s="5" t="str">
        <f t="shared" ref="G270:G289" si="44">D296</f>
        <v>3Ix3L dBc Log Mag(dB)</v>
      </c>
      <c r="H270" s="28">
        <v>3</v>
      </c>
      <c r="N270" s="5" t="s">
        <v>21</v>
      </c>
      <c r="O270" s="5" t="str">
        <f t="shared" ref="O270:O289" si="45">L296</f>
        <v>3Ix3L dBc Log Mag(dB)</v>
      </c>
      <c r="P270" s="28">
        <v>3</v>
      </c>
    </row>
    <row r="271" spans="2:16" ht="15.75" x14ac:dyDescent="0.25">
      <c r="B271" t="s">
        <v>52</v>
      </c>
      <c r="F271" s="5">
        <f t="shared" ref="F271:F289" si="46">B297/1000000000</f>
        <v>3</v>
      </c>
      <c r="G271" s="5">
        <f t="shared" si="44"/>
        <v>-58.696178000000003</v>
      </c>
      <c r="H271" s="29">
        <f>ABS(AVERAGE(G271:G289)-(H270-1)*5)</f>
        <v>68.191493578947359</v>
      </c>
      <c r="J271" t="s">
        <v>52</v>
      </c>
      <c r="N271" s="5">
        <f t="shared" ref="N271:N289" si="47">J297/1000000000</f>
        <v>3</v>
      </c>
      <c r="O271" s="5">
        <f t="shared" si="45"/>
        <v>-84.891518000000005</v>
      </c>
      <c r="P271" s="29">
        <f>ABS(AVERAGE(O271:O289)-(P270-1)*5)</f>
        <v>66.218725631578934</v>
      </c>
    </row>
    <row r="272" spans="2:16" x14ac:dyDescent="0.25">
      <c r="B272" t="s">
        <v>21</v>
      </c>
      <c r="C272" t="s">
        <v>174</v>
      </c>
      <c r="D272" t="s">
        <v>89</v>
      </c>
      <c r="F272" s="5">
        <f t="shared" si="46"/>
        <v>3.5</v>
      </c>
      <c r="G272" s="5">
        <f t="shared" si="44"/>
        <v>-53.735087999999998</v>
      </c>
      <c r="J272" t="s">
        <v>21</v>
      </c>
      <c r="K272" t="s">
        <v>174</v>
      </c>
      <c r="L272" t="s">
        <v>89</v>
      </c>
      <c r="N272" s="5">
        <f t="shared" si="47"/>
        <v>3.5</v>
      </c>
      <c r="O272" s="5">
        <f t="shared" si="45"/>
        <v>-56.150863999999999</v>
      </c>
    </row>
    <row r="273" spans="2:15" x14ac:dyDescent="0.25">
      <c r="B273">
        <v>5727000000</v>
      </c>
      <c r="C273">
        <v>-68.554107999999999</v>
      </c>
      <c r="D273">
        <v>-62.855060999999999</v>
      </c>
      <c r="F273" s="5">
        <f t="shared" si="46"/>
        <v>4</v>
      </c>
      <c r="G273" s="5">
        <f t="shared" si="44"/>
        <v>-53.506492999999999</v>
      </c>
      <c r="J273">
        <v>5727000000</v>
      </c>
      <c r="K273">
        <v>-79.836005999999998</v>
      </c>
      <c r="L273">
        <v>-73.342963999999995</v>
      </c>
      <c r="N273" s="5">
        <f t="shared" si="47"/>
        <v>4</v>
      </c>
      <c r="O273" s="5">
        <f t="shared" si="45"/>
        <v>-54.246841000000003</v>
      </c>
    </row>
    <row r="274" spans="2:15" x14ac:dyDescent="0.25">
      <c r="B274">
        <v>6075500000</v>
      </c>
      <c r="C274">
        <v>-73.419464000000005</v>
      </c>
      <c r="D274">
        <v>-67.231125000000006</v>
      </c>
      <c r="F274" s="5">
        <f t="shared" si="46"/>
        <v>4.5</v>
      </c>
      <c r="G274" s="5">
        <f t="shared" si="44"/>
        <v>-63.935431999999999</v>
      </c>
      <c r="J274">
        <v>6075500000</v>
      </c>
      <c r="K274">
        <v>-86.841453999999999</v>
      </c>
      <c r="L274">
        <v>-79.232474999999994</v>
      </c>
      <c r="N274" s="5">
        <f t="shared" si="47"/>
        <v>4.5</v>
      </c>
      <c r="O274" s="5">
        <f t="shared" si="45"/>
        <v>-57.026485000000001</v>
      </c>
    </row>
    <row r="275" spans="2:15" x14ac:dyDescent="0.25">
      <c r="B275">
        <v>6424000000</v>
      </c>
      <c r="C275">
        <v>-89.627128999999996</v>
      </c>
      <c r="D275">
        <v>-83.081703000000005</v>
      </c>
      <c r="F275" s="5">
        <f t="shared" si="46"/>
        <v>5</v>
      </c>
      <c r="G275" s="5">
        <f t="shared" si="44"/>
        <v>-61.718975</v>
      </c>
      <c r="J275">
        <v>6424000000</v>
      </c>
      <c r="K275">
        <v>-89.293921999999995</v>
      </c>
      <c r="L275">
        <v>-81.283905000000004</v>
      </c>
      <c r="N275" s="5">
        <f t="shared" si="47"/>
        <v>5</v>
      </c>
      <c r="O275" s="5">
        <f t="shared" si="45"/>
        <v>-52.932022000000003</v>
      </c>
    </row>
    <row r="276" spans="2:15" x14ac:dyDescent="0.25">
      <c r="B276">
        <v>6772500000</v>
      </c>
      <c r="C276">
        <v>-87.967010000000002</v>
      </c>
      <c r="D276">
        <v>-81.447777000000002</v>
      </c>
      <c r="F276" s="5">
        <f t="shared" si="46"/>
        <v>5.5</v>
      </c>
      <c r="G276" s="5">
        <f t="shared" si="44"/>
        <v>-55.279800000000002</v>
      </c>
      <c r="J276">
        <v>6772500000</v>
      </c>
      <c r="K276">
        <v>-83.722358999999997</v>
      </c>
      <c r="L276">
        <v>-75.654304999999994</v>
      </c>
      <c r="N276" s="5">
        <f t="shared" si="47"/>
        <v>5.5</v>
      </c>
      <c r="O276" s="5">
        <f t="shared" si="45"/>
        <v>-56.094234</v>
      </c>
    </row>
    <row r="277" spans="2:15" x14ac:dyDescent="0.25">
      <c r="B277">
        <v>7121000000</v>
      </c>
      <c r="C277">
        <v>-101.70106</v>
      </c>
      <c r="D277">
        <v>-95.091453999999999</v>
      </c>
      <c r="F277" s="5">
        <f t="shared" si="46"/>
        <v>6</v>
      </c>
      <c r="G277" s="5">
        <f t="shared" si="44"/>
        <v>-54.067718999999997</v>
      </c>
      <c r="J277">
        <v>7121000000</v>
      </c>
      <c r="K277">
        <v>-82.710212999999996</v>
      </c>
      <c r="L277">
        <v>-74.693000999999995</v>
      </c>
      <c r="N277" s="5">
        <f t="shared" si="47"/>
        <v>6</v>
      </c>
      <c r="O277" s="5">
        <f t="shared" si="45"/>
        <v>-59.304896999999997</v>
      </c>
    </row>
    <row r="278" spans="2:15" x14ac:dyDescent="0.25">
      <c r="B278">
        <v>7469500000</v>
      </c>
      <c r="C278">
        <v>-85.529373000000007</v>
      </c>
      <c r="D278">
        <v>-78.770477</v>
      </c>
      <c r="F278" s="5">
        <f t="shared" si="46"/>
        <v>6.5</v>
      </c>
      <c r="G278" s="5">
        <f t="shared" si="44"/>
        <v>-51.923031000000002</v>
      </c>
      <c r="J278">
        <v>7469500000</v>
      </c>
      <c r="K278">
        <v>-79.892180999999994</v>
      </c>
      <c r="L278">
        <v>-71.786788999999999</v>
      </c>
      <c r="N278" s="5">
        <f t="shared" si="47"/>
        <v>6.5</v>
      </c>
      <c r="O278" s="5">
        <f t="shared" si="45"/>
        <v>-59.122565999999999</v>
      </c>
    </row>
    <row r="279" spans="2:15" x14ac:dyDescent="0.25">
      <c r="B279">
        <v>7818000000</v>
      </c>
      <c r="C279">
        <v>-88.083884999999995</v>
      </c>
      <c r="D279">
        <v>-81.288605000000004</v>
      </c>
      <c r="F279" s="5">
        <f t="shared" si="46"/>
        <v>7</v>
      </c>
      <c r="G279" s="5">
        <f t="shared" si="44"/>
        <v>-53.911816000000002</v>
      </c>
      <c r="J279">
        <v>7818000000</v>
      </c>
      <c r="K279">
        <v>-79.506752000000006</v>
      </c>
      <c r="L279">
        <v>-71.350020999999998</v>
      </c>
      <c r="N279" s="5">
        <f t="shared" si="47"/>
        <v>7</v>
      </c>
      <c r="O279" s="5">
        <f t="shared" si="45"/>
        <v>-56.975281000000003</v>
      </c>
    </row>
    <row r="280" spans="2:15" x14ac:dyDescent="0.25">
      <c r="B280">
        <v>8166500000</v>
      </c>
      <c r="C280">
        <v>-82.057998999999995</v>
      </c>
      <c r="D280">
        <v>-75.198723000000001</v>
      </c>
      <c r="F280" s="5">
        <f t="shared" si="46"/>
        <v>7.5</v>
      </c>
      <c r="G280" s="5">
        <f t="shared" si="44"/>
        <v>-55.819175999999999</v>
      </c>
      <c r="J280">
        <v>8166500000</v>
      </c>
      <c r="K280">
        <v>-91.580444</v>
      </c>
      <c r="L280">
        <v>-83.396568000000002</v>
      </c>
      <c r="N280" s="5">
        <f t="shared" si="47"/>
        <v>7.5</v>
      </c>
      <c r="O280" s="5">
        <f t="shared" si="45"/>
        <v>-53.972712999999999</v>
      </c>
    </row>
    <row r="281" spans="2:15" x14ac:dyDescent="0.25">
      <c r="B281">
        <v>8515000000</v>
      </c>
      <c r="C281">
        <v>-81.382110999999995</v>
      </c>
      <c r="D281">
        <v>-74.348442000000006</v>
      </c>
      <c r="F281" s="5">
        <f t="shared" si="46"/>
        <v>8</v>
      </c>
      <c r="G281" s="5">
        <f t="shared" si="44"/>
        <v>-58.233932000000003</v>
      </c>
      <c r="J281">
        <v>8515000000</v>
      </c>
      <c r="K281">
        <v>-95.996071000000001</v>
      </c>
      <c r="L281">
        <v>-87.309853000000004</v>
      </c>
      <c r="N281" s="5">
        <f t="shared" si="47"/>
        <v>8</v>
      </c>
      <c r="O281" s="5">
        <f t="shared" si="45"/>
        <v>-51.408813000000002</v>
      </c>
    </row>
    <row r="282" spans="2:15" x14ac:dyDescent="0.25">
      <c r="B282">
        <v>8863500000</v>
      </c>
      <c r="C282">
        <v>-79.952849999999998</v>
      </c>
      <c r="D282">
        <v>-72.880843999999996</v>
      </c>
      <c r="F282" s="5">
        <f t="shared" si="46"/>
        <v>8.5</v>
      </c>
      <c r="G282" s="5">
        <f t="shared" si="44"/>
        <v>-61.119926</v>
      </c>
      <c r="J282">
        <v>8863500000</v>
      </c>
      <c r="K282">
        <v>-87.093665999999999</v>
      </c>
      <c r="L282">
        <v>-78.089668000000003</v>
      </c>
      <c r="N282" s="5">
        <f t="shared" si="47"/>
        <v>8.5</v>
      </c>
      <c r="O282" s="5">
        <f t="shared" si="45"/>
        <v>-51.903156000000003</v>
      </c>
    </row>
    <row r="283" spans="2:15" x14ac:dyDescent="0.25">
      <c r="B283">
        <v>9212000000</v>
      </c>
      <c r="C283">
        <v>-76.472458000000003</v>
      </c>
      <c r="D283">
        <v>-69.371398999999997</v>
      </c>
      <c r="F283" s="5">
        <f t="shared" si="46"/>
        <v>9</v>
      </c>
      <c r="G283" s="5">
        <f t="shared" si="44"/>
        <v>-59.595832999999999</v>
      </c>
      <c r="J283">
        <v>9212000000</v>
      </c>
      <c r="K283">
        <v>-90.935142999999997</v>
      </c>
      <c r="L283">
        <v>-81.735611000000006</v>
      </c>
      <c r="N283" s="5">
        <f t="shared" si="47"/>
        <v>9</v>
      </c>
      <c r="O283" s="5">
        <f t="shared" si="45"/>
        <v>-52.790314000000002</v>
      </c>
    </row>
    <row r="284" spans="2:15" x14ac:dyDescent="0.25">
      <c r="B284">
        <v>9560500000</v>
      </c>
      <c r="C284">
        <v>-73.875664</v>
      </c>
      <c r="D284">
        <v>-66.868674999999996</v>
      </c>
      <c r="F284" s="5">
        <f t="shared" si="46"/>
        <v>9.5</v>
      </c>
      <c r="G284" s="5">
        <f t="shared" si="44"/>
        <v>-58.184055000000001</v>
      </c>
      <c r="J284">
        <v>9560500000</v>
      </c>
      <c r="K284">
        <v>-84.930060999999995</v>
      </c>
      <c r="L284">
        <v>-75.805449999999993</v>
      </c>
      <c r="N284" s="5">
        <f t="shared" si="47"/>
        <v>9.5</v>
      </c>
      <c r="O284" s="5">
        <f t="shared" si="45"/>
        <v>-52.097042000000002</v>
      </c>
    </row>
    <row r="285" spans="2:15" x14ac:dyDescent="0.25">
      <c r="B285">
        <v>9909000000</v>
      </c>
      <c r="C285">
        <v>-79.057991000000001</v>
      </c>
      <c r="D285">
        <v>-71.717285000000004</v>
      </c>
      <c r="F285" s="5">
        <f t="shared" si="46"/>
        <v>10</v>
      </c>
      <c r="G285" s="5">
        <f t="shared" si="44"/>
        <v>-55.326706000000001</v>
      </c>
      <c r="J285">
        <v>9909000000</v>
      </c>
      <c r="K285">
        <v>-85.666175999999993</v>
      </c>
      <c r="L285">
        <v>-76.548423999999997</v>
      </c>
      <c r="N285" s="5">
        <f t="shared" si="47"/>
        <v>10</v>
      </c>
      <c r="O285" s="5">
        <f t="shared" si="45"/>
        <v>-53.215896999999998</v>
      </c>
    </row>
    <row r="286" spans="2:15" x14ac:dyDescent="0.25">
      <c r="B286">
        <v>10257500000</v>
      </c>
      <c r="C286">
        <v>-81.307525999999996</v>
      </c>
      <c r="D286">
        <v>-73.774604999999994</v>
      </c>
      <c r="F286" s="5">
        <f t="shared" si="46"/>
        <v>10.5</v>
      </c>
      <c r="G286" s="5">
        <f t="shared" si="44"/>
        <v>-56.315365</v>
      </c>
      <c r="J286">
        <v>10257500000</v>
      </c>
      <c r="K286">
        <v>-110.78498</v>
      </c>
      <c r="L286">
        <v>-101.7629</v>
      </c>
      <c r="N286" s="5">
        <f t="shared" si="47"/>
        <v>10.5</v>
      </c>
      <c r="O286" s="5">
        <f t="shared" si="45"/>
        <v>-53.157218999999998</v>
      </c>
    </row>
    <row r="287" spans="2:15" x14ac:dyDescent="0.25">
      <c r="B287">
        <v>10606000000</v>
      </c>
      <c r="C287">
        <v>-77.242722000000001</v>
      </c>
      <c r="D287">
        <v>-69.627898999999999</v>
      </c>
      <c r="F287" s="5">
        <f t="shared" si="46"/>
        <v>11</v>
      </c>
      <c r="G287" s="5">
        <f t="shared" si="44"/>
        <v>-61.405106000000004</v>
      </c>
      <c r="J287">
        <v>10606000000</v>
      </c>
      <c r="K287">
        <v>-100.30842</v>
      </c>
      <c r="L287">
        <v>-91.236641000000006</v>
      </c>
      <c r="N287" s="5">
        <f t="shared" si="47"/>
        <v>11</v>
      </c>
      <c r="O287" s="5">
        <f t="shared" si="45"/>
        <v>-54.005051000000002</v>
      </c>
    </row>
    <row r="288" spans="2:15" x14ac:dyDescent="0.25">
      <c r="B288">
        <v>10954500000</v>
      </c>
      <c r="C288">
        <v>-77.415137999999999</v>
      </c>
      <c r="D288">
        <v>-69.783141999999998</v>
      </c>
      <c r="F288" s="5">
        <f t="shared" si="46"/>
        <v>11.5</v>
      </c>
      <c r="G288" s="5">
        <f t="shared" si="44"/>
        <v>-63.817253000000001</v>
      </c>
      <c r="J288">
        <v>10954500000</v>
      </c>
      <c r="K288">
        <v>-86.729477000000003</v>
      </c>
      <c r="L288">
        <v>-77.533867000000001</v>
      </c>
      <c r="N288" s="5">
        <f t="shared" si="47"/>
        <v>11.5</v>
      </c>
      <c r="O288" s="5">
        <f t="shared" si="45"/>
        <v>-54.564182000000002</v>
      </c>
    </row>
    <row r="289" spans="2:16" x14ac:dyDescent="0.25">
      <c r="B289">
        <v>11303000000</v>
      </c>
      <c r="C289">
        <v>-74.768158</v>
      </c>
      <c r="D289">
        <v>-67.042693999999997</v>
      </c>
      <c r="F289" s="5">
        <f t="shared" si="46"/>
        <v>12</v>
      </c>
      <c r="G289" s="5">
        <f t="shared" si="44"/>
        <v>-69.046493999999996</v>
      </c>
      <c r="J289">
        <v>11303000000</v>
      </c>
      <c r="K289">
        <v>-86.933563000000007</v>
      </c>
      <c r="L289">
        <v>-77.726714999999999</v>
      </c>
      <c r="N289" s="5">
        <f t="shared" si="47"/>
        <v>12</v>
      </c>
      <c r="O289" s="5">
        <f t="shared" si="45"/>
        <v>-54.296692</v>
      </c>
    </row>
    <row r="290" spans="2:16" x14ac:dyDescent="0.25">
      <c r="B290">
        <v>11651500000</v>
      </c>
      <c r="C290">
        <v>-74.860146</v>
      </c>
      <c r="D290">
        <v>-67.059119999999993</v>
      </c>
      <c r="F290" s="5" t="s">
        <v>25</v>
      </c>
      <c r="J290">
        <v>11651500000</v>
      </c>
      <c r="K290">
        <v>-85.142325999999997</v>
      </c>
      <c r="L290">
        <v>-75.801910000000007</v>
      </c>
      <c r="N290" s="5" t="s">
        <v>25</v>
      </c>
    </row>
    <row r="291" spans="2:16" x14ac:dyDescent="0.25">
      <c r="B291">
        <v>12000000000</v>
      </c>
      <c r="C291">
        <v>-82.536629000000005</v>
      </c>
      <c r="D291">
        <v>-74.738517999999999</v>
      </c>
      <c r="J291">
        <v>12000000000</v>
      </c>
      <c r="K291">
        <v>-86.622230999999999</v>
      </c>
      <c r="L291">
        <v>-77.273903000000004</v>
      </c>
    </row>
    <row r="292" spans="2:16" x14ac:dyDescent="0.25">
      <c r="B292" t="s">
        <v>25</v>
      </c>
      <c r="J292" t="s">
        <v>25</v>
      </c>
    </row>
    <row r="293" spans="2:16" x14ac:dyDescent="0.25">
      <c r="F293" s="5" t="s">
        <v>56</v>
      </c>
      <c r="N293" s="5" t="s">
        <v>56</v>
      </c>
    </row>
    <row r="294" spans="2:16" ht="15.75" x14ac:dyDescent="0.25">
      <c r="F294" s="5" t="s">
        <v>21</v>
      </c>
      <c r="G294" s="5" t="str">
        <f t="shared" ref="G294:G313" si="48">D320</f>
        <v>3Ix4L dBc Log Mag(dB)</v>
      </c>
      <c r="H294" s="28">
        <v>3</v>
      </c>
      <c r="N294" s="5" t="s">
        <v>21</v>
      </c>
      <c r="O294" s="5" t="str">
        <f t="shared" ref="O294:O313" si="49">L320</f>
        <v>3Ix4L dBc Log Mag(dB)</v>
      </c>
      <c r="P294" s="28">
        <v>3</v>
      </c>
    </row>
    <row r="295" spans="2:16" ht="15.75" x14ac:dyDescent="0.25">
      <c r="B295" t="s">
        <v>54</v>
      </c>
      <c r="F295" s="5">
        <f t="shared" ref="F295:F313" si="50">B321/1000000000</f>
        <v>7.9669999999999996</v>
      </c>
      <c r="G295" s="5">
        <f t="shared" si="48"/>
        <v>-71.042381000000006</v>
      </c>
      <c r="H295" s="29">
        <f>ABS(AVERAGE(G295:G313)-(H294-1)*5)</f>
        <v>82.364875421052645</v>
      </c>
      <c r="J295" t="s">
        <v>54</v>
      </c>
      <c r="N295" s="5">
        <f t="shared" ref="N295:N313" si="51">J321/1000000000</f>
        <v>7.9669999999999996</v>
      </c>
      <c r="O295" s="5">
        <f t="shared" si="49"/>
        <v>-80.642914000000005</v>
      </c>
      <c r="P295" s="29">
        <f>ABS(AVERAGE(O295:O313)-(P294-1)*5)</f>
        <v>93.919781894736829</v>
      </c>
    </row>
    <row r="296" spans="2:16" x14ac:dyDescent="0.25">
      <c r="B296" t="s">
        <v>21</v>
      </c>
      <c r="C296" t="s">
        <v>175</v>
      </c>
      <c r="D296" t="s">
        <v>90</v>
      </c>
      <c r="F296" s="5">
        <f t="shared" si="50"/>
        <v>8.1910555555556002</v>
      </c>
      <c r="G296" s="5">
        <f t="shared" si="48"/>
        <v>-73.644852</v>
      </c>
      <c r="J296" t="s">
        <v>21</v>
      </c>
      <c r="K296" t="s">
        <v>175</v>
      </c>
      <c r="L296" t="s">
        <v>90</v>
      </c>
      <c r="N296" s="5">
        <f t="shared" si="51"/>
        <v>8.1910555555556002</v>
      </c>
      <c r="O296" s="5">
        <f t="shared" si="49"/>
        <v>-86.048676</v>
      </c>
    </row>
    <row r="297" spans="2:16" x14ac:dyDescent="0.25">
      <c r="B297">
        <v>3000000000</v>
      </c>
      <c r="C297">
        <v>-64.395225999999994</v>
      </c>
      <c r="D297">
        <v>-58.696178000000003</v>
      </c>
      <c r="F297" s="5">
        <f t="shared" si="50"/>
        <v>8.4151111111111003</v>
      </c>
      <c r="G297" s="5">
        <f t="shared" si="48"/>
        <v>-71.919846000000007</v>
      </c>
      <c r="J297">
        <v>3000000000</v>
      </c>
      <c r="K297">
        <v>-91.384567000000004</v>
      </c>
      <c r="L297">
        <v>-84.891518000000005</v>
      </c>
      <c r="N297" s="5">
        <f t="shared" si="51"/>
        <v>8.4151111111111003</v>
      </c>
      <c r="O297" s="5">
        <f t="shared" si="49"/>
        <v>-75.912368999999998</v>
      </c>
    </row>
    <row r="298" spans="2:16" x14ac:dyDescent="0.25">
      <c r="B298">
        <v>3500000000</v>
      </c>
      <c r="C298">
        <v>-59.923423999999997</v>
      </c>
      <c r="D298">
        <v>-53.735087999999998</v>
      </c>
      <c r="F298" s="5">
        <f t="shared" si="50"/>
        <v>8.6391666666667</v>
      </c>
      <c r="G298" s="5">
        <f t="shared" si="48"/>
        <v>-73.932922000000005</v>
      </c>
      <c r="J298">
        <v>3500000000</v>
      </c>
      <c r="K298">
        <v>-63.759838000000002</v>
      </c>
      <c r="L298">
        <v>-56.150863999999999</v>
      </c>
      <c r="N298" s="5">
        <f t="shared" si="51"/>
        <v>8.6391666666667</v>
      </c>
      <c r="O298" s="5">
        <f t="shared" si="49"/>
        <v>-78.162803999999994</v>
      </c>
    </row>
    <row r="299" spans="2:16" x14ac:dyDescent="0.25">
      <c r="B299">
        <v>4000000000</v>
      </c>
      <c r="C299">
        <v>-60.051918000000001</v>
      </c>
      <c r="D299">
        <v>-53.506492999999999</v>
      </c>
      <c r="F299" s="5">
        <f t="shared" si="50"/>
        <v>8.8632222222222001</v>
      </c>
      <c r="G299" s="5">
        <f t="shared" si="48"/>
        <v>-74.119911000000002</v>
      </c>
      <c r="J299">
        <v>4000000000</v>
      </c>
      <c r="K299">
        <v>-62.256855000000002</v>
      </c>
      <c r="L299">
        <v>-54.246841000000003</v>
      </c>
      <c r="N299" s="5">
        <f t="shared" si="51"/>
        <v>8.8632222222222001</v>
      </c>
      <c r="O299" s="5">
        <f t="shared" si="49"/>
        <v>-80.370514</v>
      </c>
    </row>
    <row r="300" spans="2:16" x14ac:dyDescent="0.25">
      <c r="B300">
        <v>4500000000</v>
      </c>
      <c r="C300">
        <v>-70.454673999999997</v>
      </c>
      <c r="D300">
        <v>-63.935431999999999</v>
      </c>
      <c r="F300" s="5">
        <f t="shared" si="50"/>
        <v>9.0872777777777998</v>
      </c>
      <c r="G300" s="5">
        <f t="shared" si="48"/>
        <v>-77.213997000000006</v>
      </c>
      <c r="J300">
        <v>4500000000</v>
      </c>
      <c r="K300">
        <v>-65.094536000000005</v>
      </c>
      <c r="L300">
        <v>-57.026485000000001</v>
      </c>
      <c r="N300" s="5">
        <f t="shared" si="51"/>
        <v>9.0872777777777998</v>
      </c>
      <c r="O300" s="5">
        <f t="shared" si="49"/>
        <v>-95.349097999999998</v>
      </c>
    </row>
    <row r="301" spans="2:16" x14ac:dyDescent="0.25">
      <c r="B301">
        <v>5000000000</v>
      </c>
      <c r="C301">
        <v>-68.328582999999995</v>
      </c>
      <c r="D301">
        <v>-61.718975</v>
      </c>
      <c r="F301" s="5">
        <f t="shared" si="50"/>
        <v>9.3113333333332999</v>
      </c>
      <c r="G301" s="5">
        <f t="shared" si="48"/>
        <v>-71.677727000000004</v>
      </c>
      <c r="J301">
        <v>5000000000</v>
      </c>
      <c r="K301">
        <v>-60.949238000000001</v>
      </c>
      <c r="L301">
        <v>-52.932022000000003</v>
      </c>
      <c r="N301" s="5">
        <f t="shared" si="51"/>
        <v>9.3113333333332999</v>
      </c>
      <c r="O301" s="5">
        <f t="shared" si="49"/>
        <v>-85.872260999999995</v>
      </c>
    </row>
    <row r="302" spans="2:16" x14ac:dyDescent="0.25">
      <c r="B302">
        <v>5500000000</v>
      </c>
      <c r="C302">
        <v>-62.038696000000002</v>
      </c>
      <c r="D302">
        <v>-55.279800000000002</v>
      </c>
      <c r="F302" s="5">
        <f t="shared" si="50"/>
        <v>9.5353888888889013</v>
      </c>
      <c r="G302" s="5">
        <f t="shared" si="48"/>
        <v>-69.721771000000004</v>
      </c>
      <c r="J302">
        <v>5500000000</v>
      </c>
      <c r="K302">
        <v>-64.199630999999997</v>
      </c>
      <c r="L302">
        <v>-56.094234</v>
      </c>
      <c r="N302" s="5">
        <f t="shared" si="51"/>
        <v>9.5353888888889013</v>
      </c>
      <c r="O302" s="5">
        <f t="shared" si="49"/>
        <v>-92.662452999999999</v>
      </c>
    </row>
    <row r="303" spans="2:16" x14ac:dyDescent="0.25">
      <c r="B303">
        <v>6000000000</v>
      </c>
      <c r="C303">
        <v>-60.863002999999999</v>
      </c>
      <c r="D303">
        <v>-54.067718999999997</v>
      </c>
      <c r="F303" s="5">
        <f t="shared" si="50"/>
        <v>9.7594444444444015</v>
      </c>
      <c r="G303" s="5">
        <f t="shared" si="48"/>
        <v>-67.887207000000004</v>
      </c>
      <c r="J303">
        <v>6000000000</v>
      </c>
      <c r="K303">
        <v>-67.461624</v>
      </c>
      <c r="L303">
        <v>-59.304896999999997</v>
      </c>
      <c r="N303" s="5">
        <f t="shared" si="51"/>
        <v>9.7594444444444015</v>
      </c>
      <c r="O303" s="5">
        <f t="shared" si="49"/>
        <v>-83.702552999999995</v>
      </c>
    </row>
    <row r="304" spans="2:16" x14ac:dyDescent="0.25">
      <c r="B304">
        <v>6500000000</v>
      </c>
      <c r="C304">
        <v>-58.782307000000003</v>
      </c>
      <c r="D304">
        <v>-51.923031000000002</v>
      </c>
      <c r="F304" s="5">
        <f t="shared" si="50"/>
        <v>9.9834999999999994</v>
      </c>
      <c r="G304" s="5">
        <f t="shared" si="48"/>
        <v>-70.408714000000003</v>
      </c>
      <c r="J304">
        <v>6500000000</v>
      </c>
      <c r="K304">
        <v>-67.306442000000004</v>
      </c>
      <c r="L304">
        <v>-59.122565999999999</v>
      </c>
      <c r="N304" s="5">
        <f t="shared" si="51"/>
        <v>9.9834999999999994</v>
      </c>
      <c r="O304" s="5">
        <f t="shared" si="49"/>
        <v>-77.797646</v>
      </c>
    </row>
    <row r="305" spans="2:16" x14ac:dyDescent="0.25">
      <c r="B305">
        <v>7000000000</v>
      </c>
      <c r="C305">
        <v>-60.945487999999997</v>
      </c>
      <c r="D305">
        <v>-53.911816000000002</v>
      </c>
      <c r="F305" s="5">
        <f t="shared" si="50"/>
        <v>10.207555555556</v>
      </c>
      <c r="G305" s="5">
        <f t="shared" si="48"/>
        <v>-70.841674999999995</v>
      </c>
      <c r="J305">
        <v>7000000000</v>
      </c>
      <c r="K305">
        <v>-65.661499000000006</v>
      </c>
      <c r="L305">
        <v>-56.975281000000003</v>
      </c>
      <c r="N305" s="5">
        <f t="shared" si="51"/>
        <v>10.207555555556</v>
      </c>
      <c r="O305" s="5">
        <f t="shared" si="49"/>
        <v>-75.849502999999999</v>
      </c>
    </row>
    <row r="306" spans="2:16" x14ac:dyDescent="0.25">
      <c r="B306">
        <v>7500000000</v>
      </c>
      <c r="C306">
        <v>-62.891182000000001</v>
      </c>
      <c r="D306">
        <v>-55.819175999999999</v>
      </c>
      <c r="F306" s="5">
        <f t="shared" si="50"/>
        <v>10.431611111111</v>
      </c>
      <c r="G306" s="5">
        <f t="shared" si="48"/>
        <v>-71.527839999999998</v>
      </c>
      <c r="J306">
        <v>7500000000</v>
      </c>
      <c r="K306">
        <v>-62.976706999999998</v>
      </c>
      <c r="L306">
        <v>-53.972712999999999</v>
      </c>
      <c r="N306" s="5">
        <f t="shared" si="51"/>
        <v>10.431611111111</v>
      </c>
      <c r="O306" s="5">
        <f t="shared" si="49"/>
        <v>-80.814171000000002</v>
      </c>
    </row>
    <row r="307" spans="2:16" x14ac:dyDescent="0.25">
      <c r="B307">
        <v>8000000000</v>
      </c>
      <c r="C307">
        <v>-65.334991000000002</v>
      </c>
      <c r="D307">
        <v>-58.233932000000003</v>
      </c>
      <c r="F307" s="5">
        <f t="shared" si="50"/>
        <v>10.655666666666999</v>
      </c>
      <c r="G307" s="5">
        <f t="shared" si="48"/>
        <v>-69.721221999999997</v>
      </c>
      <c r="J307">
        <v>8000000000</v>
      </c>
      <c r="K307">
        <v>-60.608345</v>
      </c>
      <c r="L307">
        <v>-51.408813000000002</v>
      </c>
      <c r="N307" s="5">
        <f t="shared" si="51"/>
        <v>10.655666666666999</v>
      </c>
      <c r="O307" s="5">
        <f t="shared" si="49"/>
        <v>-75.827736000000002</v>
      </c>
    </row>
    <row r="308" spans="2:16" x14ac:dyDescent="0.25">
      <c r="B308">
        <v>8500000000</v>
      </c>
      <c r="C308">
        <v>-68.126914999999997</v>
      </c>
      <c r="D308">
        <v>-61.119926</v>
      </c>
      <c r="F308" s="5">
        <f t="shared" si="50"/>
        <v>10.879722222222</v>
      </c>
      <c r="G308" s="5">
        <f t="shared" si="48"/>
        <v>-74.725646999999995</v>
      </c>
      <c r="J308">
        <v>8500000000</v>
      </c>
      <c r="K308">
        <v>-61.027771000000001</v>
      </c>
      <c r="L308">
        <v>-51.903156000000003</v>
      </c>
      <c r="N308" s="5">
        <f t="shared" si="51"/>
        <v>10.879722222222</v>
      </c>
      <c r="O308" s="5">
        <f t="shared" si="49"/>
        <v>-76.773398999999998</v>
      </c>
    </row>
    <row r="309" spans="2:16" x14ac:dyDescent="0.25">
      <c r="B309">
        <v>9000000000</v>
      </c>
      <c r="C309">
        <v>-66.936538999999996</v>
      </c>
      <c r="D309">
        <v>-59.595832999999999</v>
      </c>
      <c r="F309" s="5">
        <f t="shared" si="50"/>
        <v>11.103777777777999</v>
      </c>
      <c r="G309" s="5">
        <f t="shared" si="48"/>
        <v>-75.550315999999995</v>
      </c>
      <c r="J309">
        <v>9000000000</v>
      </c>
      <c r="K309">
        <v>-61.908062000000001</v>
      </c>
      <c r="L309">
        <v>-52.790314000000002</v>
      </c>
      <c r="N309" s="5">
        <f t="shared" si="51"/>
        <v>11.103777777777999</v>
      </c>
      <c r="O309" s="5">
        <f t="shared" si="49"/>
        <v>-96.567939999999993</v>
      </c>
    </row>
    <row r="310" spans="2:16" x14ac:dyDescent="0.25">
      <c r="B310">
        <v>9500000000</v>
      </c>
      <c r="C310">
        <v>-65.716971999999998</v>
      </c>
      <c r="D310">
        <v>-58.184055000000001</v>
      </c>
      <c r="F310" s="5">
        <f t="shared" si="50"/>
        <v>11.327833333333</v>
      </c>
      <c r="G310" s="5">
        <f t="shared" si="48"/>
        <v>-78.793541000000005</v>
      </c>
      <c r="J310">
        <v>9500000000</v>
      </c>
      <c r="K310">
        <v>-61.119118</v>
      </c>
      <c r="L310">
        <v>-52.097042000000002</v>
      </c>
      <c r="N310" s="5">
        <f t="shared" si="51"/>
        <v>11.327833333333</v>
      </c>
      <c r="O310" s="5">
        <f t="shared" si="49"/>
        <v>-81.785988000000003</v>
      </c>
    </row>
    <row r="311" spans="2:16" x14ac:dyDescent="0.25">
      <c r="B311">
        <v>10000000000</v>
      </c>
      <c r="C311">
        <v>-62.941532000000002</v>
      </c>
      <c r="D311">
        <v>-55.326706000000001</v>
      </c>
      <c r="F311" s="5">
        <f t="shared" si="50"/>
        <v>11.551888888889</v>
      </c>
      <c r="G311" s="5">
        <f t="shared" si="48"/>
        <v>-72.276031000000003</v>
      </c>
      <c r="J311">
        <v>10000000000</v>
      </c>
      <c r="K311">
        <v>-62.287669999999999</v>
      </c>
      <c r="L311">
        <v>-53.215896999999998</v>
      </c>
      <c r="N311" s="5">
        <f t="shared" si="51"/>
        <v>11.551888888889</v>
      </c>
      <c r="O311" s="5">
        <f t="shared" si="49"/>
        <v>-96.156807000000001</v>
      </c>
    </row>
    <row r="312" spans="2:16" x14ac:dyDescent="0.25">
      <c r="B312">
        <v>10500000000</v>
      </c>
      <c r="C312">
        <v>-63.947356999999997</v>
      </c>
      <c r="D312">
        <v>-56.315365</v>
      </c>
      <c r="F312" s="5">
        <f t="shared" si="50"/>
        <v>11.775944444444001</v>
      </c>
      <c r="G312" s="5">
        <f t="shared" si="48"/>
        <v>-71.22287</v>
      </c>
      <c r="J312">
        <v>10500000000</v>
      </c>
      <c r="K312">
        <v>-62.352829</v>
      </c>
      <c r="L312">
        <v>-53.157218999999998</v>
      </c>
      <c r="N312" s="5">
        <f t="shared" si="51"/>
        <v>11.775944444444001</v>
      </c>
      <c r="O312" s="5">
        <f t="shared" si="49"/>
        <v>-88.625893000000005</v>
      </c>
    </row>
    <row r="313" spans="2:16" x14ac:dyDescent="0.25">
      <c r="B313">
        <v>11000000000</v>
      </c>
      <c r="C313">
        <v>-69.130568999999994</v>
      </c>
      <c r="D313">
        <v>-61.405106000000004</v>
      </c>
      <c r="F313" s="5">
        <f t="shared" si="50"/>
        <v>12</v>
      </c>
      <c r="G313" s="5">
        <f t="shared" si="48"/>
        <v>-68.704162999999994</v>
      </c>
      <c r="J313">
        <v>11000000000</v>
      </c>
      <c r="K313">
        <v>-63.211899000000003</v>
      </c>
      <c r="L313">
        <v>-54.005051000000002</v>
      </c>
      <c r="N313" s="5">
        <f t="shared" si="51"/>
        <v>12</v>
      </c>
      <c r="O313" s="5">
        <f t="shared" si="49"/>
        <v>-85.553130999999993</v>
      </c>
    </row>
    <row r="314" spans="2:16" x14ac:dyDescent="0.25">
      <c r="B314">
        <v>11500000000</v>
      </c>
      <c r="C314">
        <v>-71.618279000000001</v>
      </c>
      <c r="D314">
        <v>-63.817253000000001</v>
      </c>
      <c r="F314" s="5" t="s">
        <v>25</v>
      </c>
      <c r="J314">
        <v>11500000000</v>
      </c>
      <c r="K314">
        <v>-63.904601999999997</v>
      </c>
      <c r="L314">
        <v>-54.564182000000002</v>
      </c>
      <c r="N314" s="5" t="s">
        <v>25</v>
      </c>
    </row>
    <row r="315" spans="2:16" x14ac:dyDescent="0.25">
      <c r="B315">
        <v>12000000000</v>
      </c>
      <c r="C315">
        <v>-76.844604000000004</v>
      </c>
      <c r="D315">
        <v>-69.046493999999996</v>
      </c>
      <c r="J315">
        <v>12000000000</v>
      </c>
      <c r="K315">
        <v>-63.645020000000002</v>
      </c>
      <c r="L315">
        <v>-54.296692</v>
      </c>
    </row>
    <row r="316" spans="2:16" x14ac:dyDescent="0.25">
      <c r="B316" t="s">
        <v>25</v>
      </c>
      <c r="J316" t="s">
        <v>25</v>
      </c>
    </row>
    <row r="317" spans="2:16" x14ac:dyDescent="0.25">
      <c r="F317" s="5" t="s">
        <v>58</v>
      </c>
      <c r="N317" s="5" t="s">
        <v>58</v>
      </c>
    </row>
    <row r="318" spans="2:16" ht="15.75" x14ac:dyDescent="0.25">
      <c r="F318" s="5" t="s">
        <v>21</v>
      </c>
      <c r="G318" s="5" t="str">
        <f t="shared" ref="G318:G337" si="52">D344</f>
        <v>3Ix5L dBc Log Mag(dB)</v>
      </c>
      <c r="H318" s="28">
        <v>3</v>
      </c>
      <c r="N318" s="5" t="s">
        <v>21</v>
      </c>
      <c r="O318" s="5" t="str">
        <f t="shared" ref="O318:O337" si="53">L344</f>
        <v>3Ix5L dBc Log Mag(dB)</v>
      </c>
      <c r="P318" s="28">
        <v>3</v>
      </c>
    </row>
    <row r="319" spans="2:16" ht="15.75" x14ac:dyDescent="0.25">
      <c r="B319" t="s">
        <v>56</v>
      </c>
      <c r="F319" s="5">
        <f t="shared" ref="F319:F337" si="54">B345/1000000000</f>
        <v>3</v>
      </c>
      <c r="G319" s="5">
        <f t="shared" si="52"/>
        <v>-46.824615000000001</v>
      </c>
      <c r="H319" s="29">
        <f>ABS(AVERAGE(G319:G337)-(H318-1)*5)</f>
        <v>69.159930368421044</v>
      </c>
      <c r="J319" t="s">
        <v>56</v>
      </c>
      <c r="N319" s="5">
        <f t="shared" ref="N319:N337" si="55">J345/1000000000</f>
        <v>3</v>
      </c>
      <c r="O319" s="5">
        <f t="shared" si="53"/>
        <v>-49.925831000000002</v>
      </c>
      <c r="P319" s="29">
        <f>ABS(AVERAGE(O319:O337)-(P318-1)*5)</f>
        <v>68.781251210526321</v>
      </c>
    </row>
    <row r="320" spans="2:16" x14ac:dyDescent="0.25">
      <c r="B320" t="s">
        <v>21</v>
      </c>
      <c r="C320" t="s">
        <v>176</v>
      </c>
      <c r="D320" t="s">
        <v>91</v>
      </c>
      <c r="F320" s="5">
        <f t="shared" si="54"/>
        <v>3.5</v>
      </c>
      <c r="G320" s="5">
        <f t="shared" si="52"/>
        <v>-50.610244999999999</v>
      </c>
      <c r="J320" t="s">
        <v>21</v>
      </c>
      <c r="K320" t="s">
        <v>176</v>
      </c>
      <c r="L320" t="s">
        <v>91</v>
      </c>
      <c r="N320" s="5">
        <f t="shared" si="55"/>
        <v>3.5</v>
      </c>
      <c r="O320" s="5">
        <f t="shared" si="53"/>
        <v>-55.549624999999999</v>
      </c>
    </row>
    <row r="321" spans="2:15" x14ac:dyDescent="0.25">
      <c r="B321">
        <v>7967000000</v>
      </c>
      <c r="C321">
        <v>-76.741425000000007</v>
      </c>
      <c r="D321">
        <v>-71.042381000000006</v>
      </c>
      <c r="F321" s="5">
        <f t="shared" si="54"/>
        <v>4</v>
      </c>
      <c r="G321" s="5">
        <f t="shared" si="52"/>
        <v>-48.764408000000003</v>
      </c>
      <c r="J321">
        <v>7967000000</v>
      </c>
      <c r="K321">
        <v>-87.135963000000004</v>
      </c>
      <c r="L321">
        <v>-80.642914000000005</v>
      </c>
      <c r="N321" s="5">
        <f t="shared" si="55"/>
        <v>4</v>
      </c>
      <c r="O321" s="5">
        <f t="shared" si="53"/>
        <v>-54.463863000000003</v>
      </c>
    </row>
    <row r="322" spans="2:15" x14ac:dyDescent="0.25">
      <c r="B322">
        <v>8191055555.5556002</v>
      </c>
      <c r="C322">
        <v>-79.833190999999999</v>
      </c>
      <c r="D322">
        <v>-73.644852</v>
      </c>
      <c r="F322" s="5">
        <f t="shared" si="54"/>
        <v>4.5</v>
      </c>
      <c r="G322" s="5">
        <f t="shared" si="52"/>
        <v>-50.372826000000003</v>
      </c>
      <c r="J322">
        <v>8191055555.5556002</v>
      </c>
      <c r="K322">
        <v>-93.657653999999994</v>
      </c>
      <c r="L322">
        <v>-86.048676</v>
      </c>
      <c r="N322" s="5">
        <f t="shared" si="55"/>
        <v>4.5</v>
      </c>
      <c r="O322" s="5">
        <f t="shared" si="53"/>
        <v>-57.397345999999999</v>
      </c>
    </row>
    <row r="323" spans="2:15" x14ac:dyDescent="0.25">
      <c r="B323">
        <v>8415111111.1111002</v>
      </c>
      <c r="C323">
        <v>-78.465271000000001</v>
      </c>
      <c r="D323">
        <v>-71.919846000000007</v>
      </c>
      <c r="F323" s="5">
        <f t="shared" si="54"/>
        <v>5</v>
      </c>
      <c r="G323" s="5">
        <f t="shared" si="52"/>
        <v>-50.448532</v>
      </c>
      <c r="J323">
        <v>8415111111.1111002</v>
      </c>
      <c r="K323">
        <v>-83.922386000000003</v>
      </c>
      <c r="L323">
        <v>-75.912368999999998</v>
      </c>
      <c r="N323" s="5">
        <f t="shared" si="55"/>
        <v>5</v>
      </c>
      <c r="O323" s="5">
        <f t="shared" si="53"/>
        <v>-57.950355999999999</v>
      </c>
    </row>
    <row r="324" spans="2:15" x14ac:dyDescent="0.25">
      <c r="B324">
        <v>8639166666.6667004</v>
      </c>
      <c r="C324">
        <v>-80.452163999999996</v>
      </c>
      <c r="D324">
        <v>-73.932922000000005</v>
      </c>
      <c r="F324" s="5">
        <f t="shared" si="54"/>
        <v>5.5</v>
      </c>
      <c r="G324" s="5">
        <f t="shared" si="52"/>
        <v>-52.408912999999998</v>
      </c>
      <c r="J324">
        <v>8639166666.6667004</v>
      </c>
      <c r="K324">
        <v>-86.230850000000004</v>
      </c>
      <c r="L324">
        <v>-78.162803999999994</v>
      </c>
      <c r="N324" s="5">
        <f t="shared" si="55"/>
        <v>5.5</v>
      </c>
      <c r="O324" s="5">
        <f t="shared" si="53"/>
        <v>-58.301960000000001</v>
      </c>
    </row>
    <row r="325" spans="2:15" x14ac:dyDescent="0.25">
      <c r="B325">
        <v>8863222222.2222004</v>
      </c>
      <c r="C325">
        <v>-80.729515000000006</v>
      </c>
      <c r="D325">
        <v>-74.119911000000002</v>
      </c>
      <c r="F325" s="5">
        <f t="shared" si="54"/>
        <v>6</v>
      </c>
      <c r="G325" s="5">
        <f t="shared" si="52"/>
        <v>-53.946658999999997</v>
      </c>
      <c r="J325">
        <v>8863222222.2222004</v>
      </c>
      <c r="K325">
        <v>-88.387726000000001</v>
      </c>
      <c r="L325">
        <v>-80.370514</v>
      </c>
      <c r="N325" s="5">
        <f t="shared" si="55"/>
        <v>6</v>
      </c>
      <c r="O325" s="5">
        <f t="shared" si="53"/>
        <v>-62.795216000000003</v>
      </c>
    </row>
    <row r="326" spans="2:15" x14ac:dyDescent="0.25">
      <c r="B326">
        <v>9087277777.7777996</v>
      </c>
      <c r="C326">
        <v>-83.972892999999999</v>
      </c>
      <c r="D326">
        <v>-77.213997000000006</v>
      </c>
      <c r="F326" s="5">
        <f t="shared" si="54"/>
        <v>6.5</v>
      </c>
      <c r="G326" s="5">
        <f t="shared" si="52"/>
        <v>-52.827572000000004</v>
      </c>
      <c r="J326">
        <v>9087277777.7777996</v>
      </c>
      <c r="K326">
        <v>-103.45449000000001</v>
      </c>
      <c r="L326">
        <v>-95.349097999999998</v>
      </c>
      <c r="N326" s="5">
        <f t="shared" si="55"/>
        <v>6.5</v>
      </c>
      <c r="O326" s="5">
        <f t="shared" si="53"/>
        <v>-57.544083000000001</v>
      </c>
    </row>
    <row r="327" spans="2:15" x14ac:dyDescent="0.25">
      <c r="B327">
        <v>9311333333.3332996</v>
      </c>
      <c r="C327">
        <v>-78.473006999999996</v>
      </c>
      <c r="D327">
        <v>-71.677727000000004</v>
      </c>
      <c r="F327" s="5">
        <f t="shared" si="54"/>
        <v>7</v>
      </c>
      <c r="G327" s="5">
        <f t="shared" si="52"/>
        <v>-53.586796</v>
      </c>
      <c r="J327">
        <v>9311333333.3332996</v>
      </c>
      <c r="K327">
        <v>-94.028992000000002</v>
      </c>
      <c r="L327">
        <v>-85.872260999999995</v>
      </c>
      <c r="N327" s="5">
        <f t="shared" si="55"/>
        <v>7</v>
      </c>
      <c r="O327" s="5">
        <f t="shared" si="53"/>
        <v>-57.283211000000001</v>
      </c>
    </row>
    <row r="328" spans="2:15" x14ac:dyDescent="0.25">
      <c r="B328">
        <v>9535388888.8889008</v>
      </c>
      <c r="C328">
        <v>-76.581046999999998</v>
      </c>
      <c r="D328">
        <v>-69.721771000000004</v>
      </c>
      <c r="F328" s="5">
        <f t="shared" si="54"/>
        <v>7.5</v>
      </c>
      <c r="G328" s="5">
        <f t="shared" si="52"/>
        <v>-56.360035000000003</v>
      </c>
      <c r="J328">
        <v>9535388888.8889008</v>
      </c>
      <c r="K328">
        <v>-100.84632999999999</v>
      </c>
      <c r="L328">
        <v>-92.662452999999999</v>
      </c>
      <c r="N328" s="5">
        <f t="shared" si="55"/>
        <v>7.5</v>
      </c>
      <c r="O328" s="5">
        <f t="shared" si="53"/>
        <v>-55.336002000000001</v>
      </c>
    </row>
    <row r="329" spans="2:15" x14ac:dyDescent="0.25">
      <c r="B329">
        <v>9759444444.4444008</v>
      </c>
      <c r="C329">
        <v>-74.920876000000007</v>
      </c>
      <c r="D329">
        <v>-67.887207000000004</v>
      </c>
      <c r="F329" s="5">
        <f t="shared" si="54"/>
        <v>8</v>
      </c>
      <c r="G329" s="5">
        <f t="shared" si="52"/>
        <v>-54.499564999999997</v>
      </c>
      <c r="J329">
        <v>9759444444.4444008</v>
      </c>
      <c r="K329">
        <v>-92.388771000000006</v>
      </c>
      <c r="L329">
        <v>-83.702552999999995</v>
      </c>
      <c r="N329" s="5">
        <f t="shared" si="55"/>
        <v>8</v>
      </c>
      <c r="O329" s="5">
        <f t="shared" si="53"/>
        <v>-62.118855000000003</v>
      </c>
    </row>
    <row r="330" spans="2:15" x14ac:dyDescent="0.25">
      <c r="B330">
        <v>9983500000</v>
      </c>
      <c r="C330">
        <v>-77.480712999999994</v>
      </c>
      <c r="D330">
        <v>-70.408714000000003</v>
      </c>
      <c r="F330" s="5">
        <f t="shared" si="54"/>
        <v>8.5</v>
      </c>
      <c r="G330" s="5">
        <f t="shared" si="52"/>
        <v>-62.620327000000003</v>
      </c>
      <c r="J330">
        <v>9983500000</v>
      </c>
      <c r="K330">
        <v>-86.801642999999999</v>
      </c>
      <c r="L330">
        <v>-77.797646</v>
      </c>
      <c r="N330" s="5">
        <f t="shared" si="55"/>
        <v>8.5</v>
      </c>
      <c r="O330" s="5">
        <f t="shared" si="53"/>
        <v>-56.731838000000003</v>
      </c>
    </row>
    <row r="331" spans="2:15" x14ac:dyDescent="0.25">
      <c r="B331">
        <v>10207555555.556</v>
      </c>
      <c r="C331">
        <v>-77.942725999999993</v>
      </c>
      <c r="D331">
        <v>-70.841674999999995</v>
      </c>
      <c r="F331" s="5">
        <f t="shared" si="54"/>
        <v>9</v>
      </c>
      <c r="G331" s="5">
        <f t="shared" si="52"/>
        <v>-70.568939</v>
      </c>
      <c r="J331">
        <v>10207555555.556</v>
      </c>
      <c r="K331">
        <v>-85.049034000000006</v>
      </c>
      <c r="L331">
        <v>-75.849502999999999</v>
      </c>
      <c r="N331" s="5">
        <f t="shared" si="55"/>
        <v>9</v>
      </c>
      <c r="O331" s="5">
        <f t="shared" si="53"/>
        <v>-56.122630999999998</v>
      </c>
    </row>
    <row r="332" spans="2:15" x14ac:dyDescent="0.25">
      <c r="B332">
        <v>10431611111.111</v>
      </c>
      <c r="C332">
        <v>-78.534828000000005</v>
      </c>
      <c r="D332">
        <v>-71.527839999999998</v>
      </c>
      <c r="F332" s="5">
        <f t="shared" si="54"/>
        <v>9.5</v>
      </c>
      <c r="G332" s="5">
        <f t="shared" si="52"/>
        <v>-61.941555000000001</v>
      </c>
      <c r="J332">
        <v>10431611111.111</v>
      </c>
      <c r="K332">
        <v>-89.938782000000003</v>
      </c>
      <c r="L332">
        <v>-80.814171000000002</v>
      </c>
      <c r="N332" s="5">
        <f t="shared" si="55"/>
        <v>9.5</v>
      </c>
      <c r="O332" s="5">
        <f t="shared" si="53"/>
        <v>-61.237254999999998</v>
      </c>
    </row>
    <row r="333" spans="2:15" x14ac:dyDescent="0.25">
      <c r="B333">
        <v>10655666666.667</v>
      </c>
      <c r="C333">
        <v>-77.061927999999995</v>
      </c>
      <c r="D333">
        <v>-69.721221999999997</v>
      </c>
      <c r="F333" s="5">
        <f t="shared" si="54"/>
        <v>10</v>
      </c>
      <c r="G333" s="5">
        <f t="shared" si="52"/>
        <v>-66.366446999999994</v>
      </c>
      <c r="J333">
        <v>10655666666.667</v>
      </c>
      <c r="K333">
        <v>-84.945487999999997</v>
      </c>
      <c r="L333">
        <v>-75.827736000000002</v>
      </c>
      <c r="N333" s="5">
        <f t="shared" si="55"/>
        <v>10</v>
      </c>
      <c r="O333" s="5">
        <f t="shared" si="53"/>
        <v>-61.70879</v>
      </c>
    </row>
    <row r="334" spans="2:15" x14ac:dyDescent="0.25">
      <c r="B334">
        <v>10879722222.222</v>
      </c>
      <c r="C334">
        <v>-82.258560000000003</v>
      </c>
      <c r="D334">
        <v>-74.725646999999995</v>
      </c>
      <c r="F334" s="5">
        <f t="shared" si="54"/>
        <v>10.5</v>
      </c>
      <c r="G334" s="5">
        <f t="shared" si="52"/>
        <v>-81.697654999999997</v>
      </c>
      <c r="J334">
        <v>10879722222.222</v>
      </c>
      <c r="K334">
        <v>-85.795479</v>
      </c>
      <c r="L334">
        <v>-76.773398999999998</v>
      </c>
      <c r="N334" s="5">
        <f t="shared" si="55"/>
        <v>10.5</v>
      </c>
      <c r="O334" s="5">
        <f t="shared" si="53"/>
        <v>-60.907986000000001</v>
      </c>
    </row>
    <row r="335" spans="2:15" x14ac:dyDescent="0.25">
      <c r="B335">
        <v>11103777777.778</v>
      </c>
      <c r="C335">
        <v>-83.165137999999999</v>
      </c>
      <c r="D335">
        <v>-75.550315999999995</v>
      </c>
      <c r="F335" s="5">
        <f t="shared" si="54"/>
        <v>11</v>
      </c>
      <c r="G335" s="5">
        <f t="shared" si="52"/>
        <v>-74.447417999999999</v>
      </c>
      <c r="J335">
        <v>11103777777.778</v>
      </c>
      <c r="K335">
        <v>-105.63972</v>
      </c>
      <c r="L335">
        <v>-96.567939999999993</v>
      </c>
      <c r="N335" s="5">
        <f t="shared" si="55"/>
        <v>11</v>
      </c>
      <c r="O335" s="5">
        <f t="shared" si="53"/>
        <v>-59.233032000000001</v>
      </c>
    </row>
    <row r="336" spans="2:15" x14ac:dyDescent="0.25">
      <c r="B336">
        <v>11327833333.333</v>
      </c>
      <c r="C336">
        <v>-86.425528999999997</v>
      </c>
      <c r="D336">
        <v>-78.793541000000005</v>
      </c>
      <c r="F336" s="5">
        <f t="shared" si="54"/>
        <v>11.5</v>
      </c>
      <c r="G336" s="5">
        <f t="shared" si="52"/>
        <v>-66.155379999999994</v>
      </c>
      <c r="J336">
        <v>11327833333.333</v>
      </c>
      <c r="K336">
        <v>-90.981598000000005</v>
      </c>
      <c r="L336">
        <v>-81.785988000000003</v>
      </c>
      <c r="N336" s="5">
        <f t="shared" si="55"/>
        <v>11.5</v>
      </c>
      <c r="O336" s="5">
        <f t="shared" si="53"/>
        <v>-73.310248999999999</v>
      </c>
    </row>
    <row r="337" spans="2:16" x14ac:dyDescent="0.25">
      <c r="B337">
        <v>11551888888.889</v>
      </c>
      <c r="C337">
        <v>-80.001495000000006</v>
      </c>
      <c r="D337">
        <v>-72.276031000000003</v>
      </c>
      <c r="F337" s="5">
        <f t="shared" si="54"/>
        <v>12</v>
      </c>
      <c r="G337" s="5">
        <f t="shared" si="52"/>
        <v>-69.590789999999998</v>
      </c>
      <c r="J337">
        <v>11551888888.889</v>
      </c>
      <c r="K337">
        <v>-105.36366</v>
      </c>
      <c r="L337">
        <v>-96.156807000000001</v>
      </c>
      <c r="N337" s="5">
        <f t="shared" si="55"/>
        <v>12</v>
      </c>
      <c r="O337" s="5">
        <f t="shared" si="53"/>
        <v>-58.925643999999998</v>
      </c>
    </row>
    <row r="338" spans="2:16" x14ac:dyDescent="0.25">
      <c r="B338">
        <v>11775944444.444</v>
      </c>
      <c r="C338">
        <v>-79.023894999999996</v>
      </c>
      <c r="D338">
        <v>-71.22287</v>
      </c>
      <c r="F338" s="5" t="s">
        <v>25</v>
      </c>
      <c r="J338">
        <v>11775944444.444</v>
      </c>
      <c r="K338">
        <v>-97.966308999999995</v>
      </c>
      <c r="L338">
        <v>-88.625893000000005</v>
      </c>
      <c r="N338" s="5" t="s">
        <v>25</v>
      </c>
    </row>
    <row r="339" spans="2:16" x14ac:dyDescent="0.25">
      <c r="B339">
        <v>12000000000</v>
      </c>
      <c r="C339">
        <v>-76.502274</v>
      </c>
      <c r="D339">
        <v>-68.704162999999994</v>
      </c>
      <c r="J339">
        <v>12000000000</v>
      </c>
      <c r="K339">
        <v>-94.901459000000003</v>
      </c>
      <c r="L339">
        <v>-85.553130999999993</v>
      </c>
    </row>
    <row r="340" spans="2:16" x14ac:dyDescent="0.25">
      <c r="B340" t="s">
        <v>25</v>
      </c>
      <c r="J340" t="s">
        <v>25</v>
      </c>
    </row>
    <row r="341" spans="2:16" x14ac:dyDescent="0.25">
      <c r="F341" s="5" t="s">
        <v>60</v>
      </c>
      <c r="N341" s="5" t="s">
        <v>60</v>
      </c>
    </row>
    <row r="342" spans="2:16" ht="15.75" x14ac:dyDescent="0.25">
      <c r="F342" s="5" t="s">
        <v>21</v>
      </c>
      <c r="G342" s="5" t="str">
        <f t="shared" ref="G342:G361" si="56">D368</f>
        <v>4Ix1L dBc Log Mag(dB)</v>
      </c>
      <c r="H342" s="28">
        <v>4</v>
      </c>
      <c r="N342" s="5" t="s">
        <v>21</v>
      </c>
      <c r="O342" s="5" t="str">
        <f t="shared" ref="O342:O361" si="57">L368</f>
        <v>4Ix1L dBc Log Mag(dB)</v>
      </c>
      <c r="P342" s="28">
        <v>4</v>
      </c>
    </row>
    <row r="343" spans="2:16" ht="15.75" x14ac:dyDescent="0.25">
      <c r="B343" t="s">
        <v>58</v>
      </c>
      <c r="F343" s="5">
        <f t="shared" ref="F343:F361" si="58">B369/1000000000</f>
        <v>3</v>
      </c>
      <c r="G343" s="5">
        <f t="shared" si="56"/>
        <v>-80.695526000000001</v>
      </c>
      <c r="H343" s="29">
        <f>ABS(AVERAGE(G343:G361)-(H342-1)*10)</f>
        <v>113.48310605263157</v>
      </c>
      <c r="J343" t="s">
        <v>58</v>
      </c>
      <c r="N343" s="5">
        <f t="shared" ref="N343:N361" si="59">J369/1000000000</f>
        <v>3</v>
      </c>
      <c r="O343" s="5">
        <f t="shared" si="57"/>
        <v>-88.369163999999998</v>
      </c>
      <c r="P343" s="29">
        <f>ABS(AVERAGE(O343:O361)-(P342-1)*10)</f>
        <v>116.56875642105264</v>
      </c>
    </row>
    <row r="344" spans="2:16" x14ac:dyDescent="0.25">
      <c r="B344" t="s">
        <v>21</v>
      </c>
      <c r="C344" t="s">
        <v>177</v>
      </c>
      <c r="D344" t="s">
        <v>92</v>
      </c>
      <c r="F344" s="5">
        <f t="shared" si="58"/>
        <v>3.4797777777778003</v>
      </c>
      <c r="G344" s="5">
        <f t="shared" si="56"/>
        <v>-86.412909999999997</v>
      </c>
      <c r="J344" t="s">
        <v>21</v>
      </c>
      <c r="K344" t="s">
        <v>177</v>
      </c>
      <c r="L344" t="s">
        <v>92</v>
      </c>
      <c r="N344" s="5">
        <f t="shared" si="59"/>
        <v>3.4797777777778003</v>
      </c>
      <c r="O344" s="5">
        <f t="shared" si="57"/>
        <v>-84.597320999999994</v>
      </c>
    </row>
    <row r="345" spans="2:16" x14ac:dyDescent="0.25">
      <c r="B345">
        <v>3000000000</v>
      </c>
      <c r="C345">
        <v>-52.523659000000002</v>
      </c>
      <c r="D345">
        <v>-46.824615000000001</v>
      </c>
      <c r="F345" s="5">
        <f t="shared" si="58"/>
        <v>3.9595555555556001</v>
      </c>
      <c r="G345" s="5">
        <f t="shared" si="56"/>
        <v>-85.314803999999995</v>
      </c>
      <c r="J345">
        <v>3000000000</v>
      </c>
      <c r="K345">
        <v>-56.418877000000002</v>
      </c>
      <c r="L345">
        <v>-49.925831000000002</v>
      </c>
      <c r="N345" s="5">
        <f t="shared" si="59"/>
        <v>3.9595555555556001</v>
      </c>
      <c r="O345" s="5">
        <f t="shared" si="57"/>
        <v>-81.115684999999999</v>
      </c>
    </row>
    <row r="346" spans="2:16" x14ac:dyDescent="0.25">
      <c r="B346">
        <v>3500000000</v>
      </c>
      <c r="C346">
        <v>-56.798583999999998</v>
      </c>
      <c r="D346">
        <v>-50.610244999999999</v>
      </c>
      <c r="F346" s="5">
        <f t="shared" si="58"/>
        <v>4.4393333333333</v>
      </c>
      <c r="G346" s="5">
        <f t="shared" si="56"/>
        <v>-90.989288000000002</v>
      </c>
      <c r="J346">
        <v>3500000000</v>
      </c>
      <c r="K346">
        <v>-63.158603999999997</v>
      </c>
      <c r="L346">
        <v>-55.549624999999999</v>
      </c>
      <c r="N346" s="5">
        <f t="shared" si="59"/>
        <v>4.4393333333333</v>
      </c>
      <c r="O346" s="5">
        <f t="shared" si="57"/>
        <v>-80.524353000000005</v>
      </c>
    </row>
    <row r="347" spans="2:16" x14ac:dyDescent="0.25">
      <c r="B347">
        <v>4000000000</v>
      </c>
      <c r="C347">
        <v>-55.309834000000002</v>
      </c>
      <c r="D347">
        <v>-48.764408000000003</v>
      </c>
      <c r="F347" s="5">
        <f t="shared" si="58"/>
        <v>4.9191111111110999</v>
      </c>
      <c r="G347" s="5">
        <f t="shared" si="56"/>
        <v>-88.634688999999995</v>
      </c>
      <c r="J347">
        <v>4000000000</v>
      </c>
      <c r="K347">
        <v>-62.473877000000002</v>
      </c>
      <c r="L347">
        <v>-54.463863000000003</v>
      </c>
      <c r="N347" s="5">
        <f t="shared" si="59"/>
        <v>4.9191111111110999</v>
      </c>
      <c r="O347" s="5">
        <f t="shared" si="57"/>
        <v>-99.241698999999997</v>
      </c>
    </row>
    <row r="348" spans="2:16" x14ac:dyDescent="0.25">
      <c r="B348">
        <v>4500000000</v>
      </c>
      <c r="C348">
        <v>-56.892063</v>
      </c>
      <c r="D348">
        <v>-50.372826000000003</v>
      </c>
      <c r="F348" s="5">
        <f t="shared" si="58"/>
        <v>5.3988888888888997</v>
      </c>
      <c r="G348" s="5">
        <f t="shared" si="56"/>
        <v>-92.451224999999994</v>
      </c>
      <c r="J348">
        <v>4500000000</v>
      </c>
      <c r="K348">
        <v>-65.465393000000006</v>
      </c>
      <c r="L348">
        <v>-57.397345999999999</v>
      </c>
      <c r="N348" s="5">
        <f t="shared" si="59"/>
        <v>5.3988888888888997</v>
      </c>
      <c r="O348" s="5">
        <f t="shared" si="57"/>
        <v>-97.730948999999995</v>
      </c>
    </row>
    <row r="349" spans="2:16" x14ac:dyDescent="0.25">
      <c r="B349">
        <v>5000000000</v>
      </c>
      <c r="C349">
        <v>-57.058135999999998</v>
      </c>
      <c r="D349">
        <v>-50.448532</v>
      </c>
      <c r="F349" s="5">
        <f t="shared" si="58"/>
        <v>5.8786666666667005</v>
      </c>
      <c r="G349" s="5">
        <f t="shared" si="56"/>
        <v>-72.934241999999998</v>
      </c>
      <c r="J349">
        <v>5000000000</v>
      </c>
      <c r="K349">
        <v>-65.967567000000003</v>
      </c>
      <c r="L349">
        <v>-57.950355999999999</v>
      </c>
      <c r="N349" s="5">
        <f t="shared" si="59"/>
        <v>5.8786666666667005</v>
      </c>
      <c r="O349" s="5">
        <f t="shared" si="57"/>
        <v>-80.234070000000003</v>
      </c>
    </row>
    <row r="350" spans="2:16" x14ac:dyDescent="0.25">
      <c r="B350">
        <v>5500000000</v>
      </c>
      <c r="C350">
        <v>-59.167808999999998</v>
      </c>
      <c r="D350">
        <v>-52.408912999999998</v>
      </c>
      <c r="F350" s="5">
        <f t="shared" si="58"/>
        <v>6.3584444444443999</v>
      </c>
      <c r="G350" s="5">
        <f t="shared" si="56"/>
        <v>-81.358840999999998</v>
      </c>
      <c r="J350">
        <v>5500000000</v>
      </c>
      <c r="K350">
        <v>-66.407355999999993</v>
      </c>
      <c r="L350">
        <v>-58.301960000000001</v>
      </c>
      <c r="N350" s="5">
        <f t="shared" si="59"/>
        <v>6.3584444444443999</v>
      </c>
      <c r="O350" s="5">
        <f t="shared" si="57"/>
        <v>-90.246268999999998</v>
      </c>
    </row>
    <row r="351" spans="2:16" x14ac:dyDescent="0.25">
      <c r="B351">
        <v>6000000000</v>
      </c>
      <c r="C351">
        <v>-60.741942999999999</v>
      </c>
      <c r="D351">
        <v>-53.946658999999997</v>
      </c>
      <c r="F351" s="5">
        <f t="shared" si="58"/>
        <v>6.8382222222222007</v>
      </c>
      <c r="G351" s="5">
        <f t="shared" si="56"/>
        <v>-75.379531999999998</v>
      </c>
      <c r="J351">
        <v>6000000000</v>
      </c>
      <c r="K351">
        <v>-70.951942000000003</v>
      </c>
      <c r="L351">
        <v>-62.795216000000003</v>
      </c>
      <c r="N351" s="5">
        <f t="shared" si="59"/>
        <v>6.8382222222222007</v>
      </c>
      <c r="O351" s="5">
        <f t="shared" si="57"/>
        <v>-76.036957000000001</v>
      </c>
    </row>
    <row r="352" spans="2:16" x14ac:dyDescent="0.25">
      <c r="B352">
        <v>6500000000</v>
      </c>
      <c r="C352">
        <v>-59.686844000000001</v>
      </c>
      <c r="D352">
        <v>-52.827572000000004</v>
      </c>
      <c r="F352" s="5">
        <f t="shared" si="58"/>
        <v>7.3179999999999996</v>
      </c>
      <c r="G352" s="5">
        <f t="shared" si="56"/>
        <v>-80.657432999999997</v>
      </c>
      <c r="J352">
        <v>6500000000</v>
      </c>
      <c r="K352">
        <v>-65.727958999999998</v>
      </c>
      <c r="L352">
        <v>-57.544083000000001</v>
      </c>
      <c r="N352" s="5">
        <f t="shared" si="59"/>
        <v>7.3179999999999996</v>
      </c>
      <c r="O352" s="5">
        <f t="shared" si="57"/>
        <v>-85.889954000000003</v>
      </c>
    </row>
    <row r="353" spans="2:16" x14ac:dyDescent="0.25">
      <c r="B353">
        <v>7000000000</v>
      </c>
      <c r="C353">
        <v>-60.620468000000002</v>
      </c>
      <c r="D353">
        <v>-53.586796</v>
      </c>
      <c r="F353" s="5">
        <f t="shared" si="58"/>
        <v>7.7977777777777995</v>
      </c>
      <c r="G353" s="5">
        <f t="shared" si="56"/>
        <v>-86.127219999999994</v>
      </c>
      <c r="J353">
        <v>7000000000</v>
      </c>
      <c r="K353">
        <v>-65.969429000000005</v>
      </c>
      <c r="L353">
        <v>-57.283211000000001</v>
      </c>
      <c r="N353" s="5">
        <f t="shared" si="59"/>
        <v>7.7977777777777995</v>
      </c>
      <c r="O353" s="5">
        <f t="shared" si="57"/>
        <v>-79.422439999999995</v>
      </c>
    </row>
    <row r="354" spans="2:16" x14ac:dyDescent="0.25">
      <c r="B354">
        <v>7500000000</v>
      </c>
      <c r="C354">
        <v>-63.432040999999998</v>
      </c>
      <c r="D354">
        <v>-56.360035000000003</v>
      </c>
      <c r="F354" s="5">
        <f t="shared" si="58"/>
        <v>8.2775555555555993</v>
      </c>
      <c r="G354" s="5">
        <f t="shared" si="56"/>
        <v>-82.47757</v>
      </c>
      <c r="J354">
        <v>7500000000</v>
      </c>
      <c r="K354">
        <v>-64.339995999999999</v>
      </c>
      <c r="L354">
        <v>-55.336002000000001</v>
      </c>
      <c r="N354" s="5">
        <f t="shared" si="59"/>
        <v>8.2775555555555993</v>
      </c>
      <c r="O354" s="5">
        <f t="shared" si="57"/>
        <v>-82.993499999999997</v>
      </c>
    </row>
    <row r="355" spans="2:16" x14ac:dyDescent="0.25">
      <c r="B355">
        <v>8000000000</v>
      </c>
      <c r="C355">
        <v>-61.600619999999999</v>
      </c>
      <c r="D355">
        <v>-54.499564999999997</v>
      </c>
      <c r="F355" s="5">
        <f t="shared" si="58"/>
        <v>8.7573333333332997</v>
      </c>
      <c r="G355" s="5">
        <f t="shared" si="56"/>
        <v>-82.144835999999998</v>
      </c>
      <c r="J355">
        <v>8000000000</v>
      </c>
      <c r="K355">
        <v>-71.318382</v>
      </c>
      <c r="L355">
        <v>-62.118855000000003</v>
      </c>
      <c r="N355" s="5">
        <f t="shared" si="59"/>
        <v>8.7573333333332997</v>
      </c>
      <c r="O355" s="5">
        <f t="shared" si="57"/>
        <v>-86.275642000000005</v>
      </c>
    </row>
    <row r="356" spans="2:16" x14ac:dyDescent="0.25">
      <c r="B356">
        <v>8500000000</v>
      </c>
      <c r="C356">
        <v>-69.627319</v>
      </c>
      <c r="D356">
        <v>-62.620327000000003</v>
      </c>
      <c r="F356" s="5">
        <f t="shared" si="58"/>
        <v>9.2371111111110995</v>
      </c>
      <c r="G356" s="5">
        <f t="shared" si="56"/>
        <v>-82.685233999999994</v>
      </c>
      <c r="J356">
        <v>8500000000</v>
      </c>
      <c r="K356">
        <v>-65.856453000000002</v>
      </c>
      <c r="L356">
        <v>-56.731838000000003</v>
      </c>
      <c r="N356" s="5">
        <f t="shared" si="59"/>
        <v>9.2371111111110995</v>
      </c>
      <c r="O356" s="5">
        <f t="shared" si="57"/>
        <v>-89.999427999999995</v>
      </c>
    </row>
    <row r="357" spans="2:16" x14ac:dyDescent="0.25">
      <c r="B357">
        <v>9000000000</v>
      </c>
      <c r="C357">
        <v>-77.909653000000006</v>
      </c>
      <c r="D357">
        <v>-70.568939</v>
      </c>
      <c r="F357" s="5">
        <f t="shared" si="58"/>
        <v>9.7168888888889011</v>
      </c>
      <c r="G357" s="5">
        <f t="shared" si="56"/>
        <v>-83.204109000000003</v>
      </c>
      <c r="J357">
        <v>9000000000</v>
      </c>
      <c r="K357">
        <v>-65.240379000000004</v>
      </c>
      <c r="L357">
        <v>-56.122630999999998</v>
      </c>
      <c r="N357" s="5">
        <f t="shared" si="59"/>
        <v>9.7168888888889011</v>
      </c>
      <c r="O357" s="5">
        <f t="shared" si="57"/>
        <v>-91.021957</v>
      </c>
    </row>
    <row r="358" spans="2:16" x14ac:dyDescent="0.25">
      <c r="B358">
        <v>9500000000</v>
      </c>
      <c r="C358">
        <v>-69.474472000000006</v>
      </c>
      <c r="D358">
        <v>-61.941555000000001</v>
      </c>
      <c r="F358" s="5">
        <f t="shared" si="58"/>
        <v>10.196666666666999</v>
      </c>
      <c r="G358" s="5">
        <f t="shared" si="56"/>
        <v>-89.453552000000002</v>
      </c>
      <c r="J358">
        <v>9500000000</v>
      </c>
      <c r="K358">
        <v>-70.259331000000003</v>
      </c>
      <c r="L358">
        <v>-61.237254999999998</v>
      </c>
      <c r="N358" s="5">
        <f t="shared" si="59"/>
        <v>10.196666666666999</v>
      </c>
      <c r="O358" s="5">
        <f t="shared" si="57"/>
        <v>-78.614791999999994</v>
      </c>
    </row>
    <row r="359" spans="2:16" x14ac:dyDescent="0.25">
      <c r="B359">
        <v>10000000000</v>
      </c>
      <c r="C359">
        <v>-73.981269999999995</v>
      </c>
      <c r="D359">
        <v>-66.366446999999994</v>
      </c>
      <c r="F359" s="5">
        <f t="shared" si="58"/>
        <v>10.676444444444</v>
      </c>
      <c r="G359" s="5">
        <f t="shared" si="56"/>
        <v>-81.017112999999995</v>
      </c>
      <c r="J359">
        <v>10000000000</v>
      </c>
      <c r="K359">
        <v>-70.780563000000001</v>
      </c>
      <c r="L359">
        <v>-61.70879</v>
      </c>
      <c r="N359" s="5">
        <f t="shared" si="59"/>
        <v>10.676444444444</v>
      </c>
      <c r="O359" s="5">
        <f t="shared" si="57"/>
        <v>-102.70522</v>
      </c>
    </row>
    <row r="360" spans="2:16" x14ac:dyDescent="0.25">
      <c r="B360">
        <v>10500000000</v>
      </c>
      <c r="C360">
        <v>-89.329643000000004</v>
      </c>
      <c r="D360">
        <v>-81.697654999999997</v>
      </c>
      <c r="F360" s="5">
        <f t="shared" si="58"/>
        <v>11.156222222222</v>
      </c>
      <c r="G360" s="5">
        <f t="shared" si="56"/>
        <v>-85.964080999999993</v>
      </c>
      <c r="J360">
        <v>10500000000</v>
      </c>
      <c r="K360">
        <v>-70.103592000000006</v>
      </c>
      <c r="L360">
        <v>-60.907986000000001</v>
      </c>
      <c r="N360" s="5">
        <f t="shared" si="59"/>
        <v>11.156222222222</v>
      </c>
      <c r="O360" s="5">
        <f t="shared" si="57"/>
        <v>-85.885947999999999</v>
      </c>
    </row>
    <row r="361" spans="2:16" x14ac:dyDescent="0.25">
      <c r="B361">
        <v>11000000000</v>
      </c>
      <c r="C361">
        <v>-82.172882000000001</v>
      </c>
      <c r="D361">
        <v>-74.447417999999999</v>
      </c>
      <c r="F361" s="5">
        <f t="shared" si="58"/>
        <v>11.635999999999999</v>
      </c>
      <c r="G361" s="5">
        <f t="shared" si="56"/>
        <v>-78.276809999999998</v>
      </c>
      <c r="J361">
        <v>11000000000</v>
      </c>
      <c r="K361">
        <v>-68.439880000000002</v>
      </c>
      <c r="L361">
        <v>-59.233032000000001</v>
      </c>
      <c r="N361" s="5">
        <f t="shared" si="59"/>
        <v>11.635999999999999</v>
      </c>
      <c r="O361" s="5">
        <f t="shared" si="57"/>
        <v>-83.901024000000007</v>
      </c>
    </row>
    <row r="362" spans="2:16" x14ac:dyDescent="0.25">
      <c r="B362">
        <v>11500000000</v>
      </c>
      <c r="C362">
        <v>-73.956412999999998</v>
      </c>
      <c r="D362">
        <v>-66.155379999999994</v>
      </c>
      <c r="F362" s="5" t="s">
        <v>25</v>
      </c>
      <c r="J362">
        <v>11500000000</v>
      </c>
      <c r="K362">
        <v>-82.650665000000004</v>
      </c>
      <c r="L362">
        <v>-73.310248999999999</v>
      </c>
      <c r="N362" s="5" t="s">
        <v>25</v>
      </c>
    </row>
    <row r="363" spans="2:16" x14ac:dyDescent="0.25">
      <c r="B363">
        <v>12000000000</v>
      </c>
      <c r="C363">
        <v>-77.388892999999996</v>
      </c>
      <c r="D363">
        <v>-69.590789999999998</v>
      </c>
      <c r="J363">
        <v>12000000000</v>
      </c>
      <c r="K363">
        <v>-68.273972000000001</v>
      </c>
      <c r="L363">
        <v>-58.925643999999998</v>
      </c>
    </row>
    <row r="364" spans="2:16" x14ac:dyDescent="0.25">
      <c r="B364" t="s">
        <v>25</v>
      </c>
      <c r="J364" t="s">
        <v>25</v>
      </c>
    </row>
    <row r="365" spans="2:16" x14ac:dyDescent="0.25">
      <c r="F365" s="5" t="s">
        <v>62</v>
      </c>
      <c r="N365" s="5" t="s">
        <v>62</v>
      </c>
    </row>
    <row r="366" spans="2:16" ht="15.75" x14ac:dyDescent="0.25">
      <c r="F366" s="5" t="s">
        <v>21</v>
      </c>
      <c r="G366" s="5" t="str">
        <f t="shared" ref="G366:G385" si="60">D392</f>
        <v>4Ix2L dBc Log Mag(dB)</v>
      </c>
      <c r="H366" s="28">
        <v>4</v>
      </c>
      <c r="N366" s="5" t="s">
        <v>21</v>
      </c>
      <c r="O366" s="5" t="str">
        <f t="shared" ref="O366:O385" si="61">L392</f>
        <v>4Ix2L dBc Log Mag(dB)</v>
      </c>
      <c r="P366" s="28">
        <v>4</v>
      </c>
    </row>
    <row r="367" spans="2:16" ht="15.75" x14ac:dyDescent="0.25">
      <c r="B367" t="s">
        <v>60</v>
      </c>
      <c r="F367" s="5">
        <f t="shared" ref="F367:F385" si="62">B393/1000000000</f>
        <v>5.6360000000000001</v>
      </c>
      <c r="G367" s="5">
        <f t="shared" si="60"/>
        <v>-55.466445999999998</v>
      </c>
      <c r="H367" s="29">
        <f>ABS(AVERAGE(G367:G385)-(H366-1)*10)</f>
        <v>102.94918868421051</v>
      </c>
      <c r="J367" t="s">
        <v>60</v>
      </c>
      <c r="N367" s="5">
        <f t="shared" ref="N367:N385" si="63">J393/1000000000</f>
        <v>5.6360000000000001</v>
      </c>
      <c r="O367" s="5">
        <f t="shared" si="61"/>
        <v>-58.580123999999998</v>
      </c>
      <c r="P367" s="29">
        <f>ABS(AVERAGE(O367:O385)-(P366-1)*10)</f>
        <v>100.34666284210527</v>
      </c>
    </row>
    <row r="368" spans="2:16" x14ac:dyDescent="0.25">
      <c r="B368" t="s">
        <v>21</v>
      </c>
      <c r="C368" t="s">
        <v>178</v>
      </c>
      <c r="D368" t="s">
        <v>93</v>
      </c>
      <c r="F368" s="5">
        <f t="shared" si="62"/>
        <v>5.9895555555555999</v>
      </c>
      <c r="G368" s="5">
        <f t="shared" si="60"/>
        <v>-64.619865000000004</v>
      </c>
      <c r="J368" t="s">
        <v>21</v>
      </c>
      <c r="K368" t="s">
        <v>178</v>
      </c>
      <c r="L368" t="s">
        <v>93</v>
      </c>
      <c r="N368" s="5">
        <f t="shared" si="63"/>
        <v>5.9895555555555999</v>
      </c>
      <c r="O368" s="5">
        <f t="shared" si="61"/>
        <v>-70.482017999999997</v>
      </c>
    </row>
    <row r="369" spans="2:15" x14ac:dyDescent="0.25">
      <c r="B369">
        <v>3000000000</v>
      </c>
      <c r="C369">
        <v>-86.394569000000004</v>
      </c>
      <c r="D369">
        <v>-80.695526000000001</v>
      </c>
      <c r="F369" s="5">
        <f t="shared" si="62"/>
        <v>6.3431111111111003</v>
      </c>
      <c r="G369" s="5">
        <f t="shared" si="60"/>
        <v>-68.929276000000002</v>
      </c>
      <c r="J369">
        <v>3000000000</v>
      </c>
      <c r="K369">
        <v>-94.862212999999997</v>
      </c>
      <c r="L369">
        <v>-88.369163999999998</v>
      </c>
      <c r="N369" s="5">
        <f t="shared" si="63"/>
        <v>6.3431111111111003</v>
      </c>
      <c r="O369" s="5">
        <f t="shared" si="61"/>
        <v>-75.432593999999995</v>
      </c>
    </row>
    <row r="370" spans="2:15" x14ac:dyDescent="0.25">
      <c r="B370">
        <v>3479777777.7778001</v>
      </c>
      <c r="C370">
        <v>-92.601249999999993</v>
      </c>
      <c r="D370">
        <v>-86.412909999999997</v>
      </c>
      <c r="F370" s="5">
        <f t="shared" si="62"/>
        <v>6.6966666666667001</v>
      </c>
      <c r="G370" s="5">
        <f t="shared" si="60"/>
        <v>-64.230643999999998</v>
      </c>
      <c r="J370">
        <v>3479777777.7778001</v>
      </c>
      <c r="K370">
        <v>-92.206299000000001</v>
      </c>
      <c r="L370">
        <v>-84.597320999999994</v>
      </c>
      <c r="N370" s="5">
        <f t="shared" si="63"/>
        <v>6.6966666666667001</v>
      </c>
      <c r="O370" s="5">
        <f t="shared" si="61"/>
        <v>-77.699073999999996</v>
      </c>
    </row>
    <row r="371" spans="2:15" x14ac:dyDescent="0.25">
      <c r="B371">
        <v>3959555555.5556002</v>
      </c>
      <c r="C371">
        <v>-91.860229000000004</v>
      </c>
      <c r="D371">
        <v>-85.314803999999995</v>
      </c>
      <c r="F371" s="5">
        <f t="shared" si="62"/>
        <v>7.0502222222222004</v>
      </c>
      <c r="G371" s="5">
        <f t="shared" si="60"/>
        <v>-67.119698</v>
      </c>
      <c r="J371">
        <v>3959555555.5556002</v>
      </c>
      <c r="K371">
        <v>-89.125702000000004</v>
      </c>
      <c r="L371">
        <v>-81.115684999999999</v>
      </c>
      <c r="N371" s="5">
        <f t="shared" si="63"/>
        <v>7.0502222222222004</v>
      </c>
      <c r="O371" s="5">
        <f t="shared" si="61"/>
        <v>-77.441390999999996</v>
      </c>
    </row>
    <row r="372" spans="2:15" x14ac:dyDescent="0.25">
      <c r="B372">
        <v>4439333333.3332996</v>
      </c>
      <c r="C372">
        <v>-97.508529999999993</v>
      </c>
      <c r="D372">
        <v>-90.989288000000002</v>
      </c>
      <c r="F372" s="5">
        <f t="shared" si="62"/>
        <v>7.4037777777777993</v>
      </c>
      <c r="G372" s="5">
        <f t="shared" si="60"/>
        <v>-64.49897</v>
      </c>
      <c r="J372">
        <v>4439333333.3332996</v>
      </c>
      <c r="K372">
        <v>-88.592406999999994</v>
      </c>
      <c r="L372">
        <v>-80.524353000000005</v>
      </c>
      <c r="N372" s="5">
        <f t="shared" si="63"/>
        <v>7.4037777777777993</v>
      </c>
      <c r="O372" s="5">
        <f t="shared" si="61"/>
        <v>-71.131027000000003</v>
      </c>
    </row>
    <row r="373" spans="2:15" x14ac:dyDescent="0.25">
      <c r="B373">
        <v>4919111111.1111002</v>
      </c>
      <c r="C373">
        <v>-95.244292999999999</v>
      </c>
      <c r="D373">
        <v>-88.634688999999995</v>
      </c>
      <c r="F373" s="5">
        <f t="shared" si="62"/>
        <v>7.7573333333332997</v>
      </c>
      <c r="G373" s="5">
        <f t="shared" si="60"/>
        <v>-69.322379999999995</v>
      </c>
      <c r="J373">
        <v>4919111111.1111002</v>
      </c>
      <c r="K373">
        <v>-107.25891</v>
      </c>
      <c r="L373">
        <v>-99.241698999999997</v>
      </c>
      <c r="N373" s="5">
        <f t="shared" si="63"/>
        <v>7.7573333333332997</v>
      </c>
      <c r="O373" s="5">
        <f t="shared" si="61"/>
        <v>-64.393249999999995</v>
      </c>
    </row>
    <row r="374" spans="2:15" x14ac:dyDescent="0.25">
      <c r="B374">
        <v>5398888888.8888998</v>
      </c>
      <c r="C374">
        <v>-99.210114000000004</v>
      </c>
      <c r="D374">
        <v>-92.451224999999994</v>
      </c>
      <c r="F374" s="5">
        <f t="shared" si="62"/>
        <v>8.1108888888888995</v>
      </c>
      <c r="G374" s="5">
        <f t="shared" si="60"/>
        <v>-71.894103999999999</v>
      </c>
      <c r="J374">
        <v>5398888888.8888998</v>
      </c>
      <c r="K374">
        <v>-105.83634000000001</v>
      </c>
      <c r="L374">
        <v>-97.730948999999995</v>
      </c>
      <c r="N374" s="5">
        <f t="shared" si="63"/>
        <v>8.1108888888888995</v>
      </c>
      <c r="O374" s="5">
        <f t="shared" si="61"/>
        <v>-75.105270000000004</v>
      </c>
    </row>
    <row r="375" spans="2:15" x14ac:dyDescent="0.25">
      <c r="B375">
        <v>5878666666.6667004</v>
      </c>
      <c r="C375">
        <v>-79.729523</v>
      </c>
      <c r="D375">
        <v>-72.934241999999998</v>
      </c>
      <c r="F375" s="5">
        <f t="shared" si="62"/>
        <v>8.4644444444443998</v>
      </c>
      <c r="G375" s="5">
        <f t="shared" si="60"/>
        <v>-74.104668000000004</v>
      </c>
      <c r="J375">
        <v>5878666666.6667004</v>
      </c>
      <c r="K375">
        <v>-88.390799999999999</v>
      </c>
      <c r="L375">
        <v>-80.234070000000003</v>
      </c>
      <c r="N375" s="5">
        <f t="shared" si="63"/>
        <v>8.4644444444443998</v>
      </c>
      <c r="O375" s="5">
        <f t="shared" si="61"/>
        <v>-71.676993999999993</v>
      </c>
    </row>
    <row r="376" spans="2:15" x14ac:dyDescent="0.25">
      <c r="B376">
        <v>6358444444.4443998</v>
      </c>
      <c r="C376">
        <v>-88.218117000000007</v>
      </c>
      <c r="D376">
        <v>-81.358840999999998</v>
      </c>
      <c r="F376" s="5">
        <f t="shared" si="62"/>
        <v>8.8179999999999996</v>
      </c>
      <c r="G376" s="5">
        <f t="shared" si="60"/>
        <v>-77.273651000000001</v>
      </c>
      <c r="J376">
        <v>6358444444.4443998</v>
      </c>
      <c r="K376">
        <v>-98.430144999999996</v>
      </c>
      <c r="L376">
        <v>-90.246268999999998</v>
      </c>
      <c r="N376" s="5">
        <f t="shared" si="63"/>
        <v>8.8179999999999996</v>
      </c>
      <c r="O376" s="5">
        <f t="shared" si="61"/>
        <v>-67.632606999999993</v>
      </c>
    </row>
    <row r="377" spans="2:15" x14ac:dyDescent="0.25">
      <c r="B377">
        <v>6838222222.2222004</v>
      </c>
      <c r="C377">
        <v>-82.413207999999997</v>
      </c>
      <c r="D377">
        <v>-75.379531999999998</v>
      </c>
      <c r="F377" s="5">
        <f t="shared" si="62"/>
        <v>9.1715555555555994</v>
      </c>
      <c r="G377" s="5">
        <f t="shared" si="60"/>
        <v>-74.046700000000001</v>
      </c>
      <c r="J377">
        <v>6838222222.2222004</v>
      </c>
      <c r="K377">
        <v>-84.723174999999998</v>
      </c>
      <c r="L377">
        <v>-76.036957000000001</v>
      </c>
      <c r="N377" s="5">
        <f t="shared" si="63"/>
        <v>9.1715555555555994</v>
      </c>
      <c r="O377" s="5">
        <f t="shared" si="61"/>
        <v>-70.179428000000001</v>
      </c>
    </row>
    <row r="378" spans="2:15" x14ac:dyDescent="0.25">
      <c r="B378">
        <v>7318000000</v>
      </c>
      <c r="C378">
        <v>-87.729431000000005</v>
      </c>
      <c r="D378">
        <v>-80.657432999999997</v>
      </c>
      <c r="F378" s="5">
        <f t="shared" si="62"/>
        <v>9.5251111111110998</v>
      </c>
      <c r="G378" s="5">
        <f t="shared" si="60"/>
        <v>-79.696929999999995</v>
      </c>
      <c r="J378">
        <v>7318000000</v>
      </c>
      <c r="K378">
        <v>-94.893951000000001</v>
      </c>
      <c r="L378">
        <v>-85.889954000000003</v>
      </c>
      <c r="N378" s="5">
        <f t="shared" si="63"/>
        <v>9.5251111111110998</v>
      </c>
      <c r="O378" s="5">
        <f t="shared" si="61"/>
        <v>-72.249442999999999</v>
      </c>
    </row>
    <row r="379" spans="2:15" x14ac:dyDescent="0.25">
      <c r="B379">
        <v>7797777777.7777996</v>
      </c>
      <c r="C379">
        <v>-93.228271000000007</v>
      </c>
      <c r="D379">
        <v>-86.127219999999994</v>
      </c>
      <c r="F379" s="5">
        <f t="shared" si="62"/>
        <v>9.8786666666666996</v>
      </c>
      <c r="G379" s="5">
        <f t="shared" si="60"/>
        <v>-84.112740000000002</v>
      </c>
      <c r="J379">
        <v>7797777777.7777996</v>
      </c>
      <c r="K379">
        <v>-88.621964000000006</v>
      </c>
      <c r="L379">
        <v>-79.422439999999995</v>
      </c>
      <c r="N379" s="5">
        <f t="shared" si="63"/>
        <v>9.8786666666666996</v>
      </c>
      <c r="O379" s="5">
        <f t="shared" si="61"/>
        <v>-69.290886</v>
      </c>
    </row>
    <row r="380" spans="2:15" x14ac:dyDescent="0.25">
      <c r="B380">
        <v>8277555555.5556002</v>
      </c>
      <c r="C380">
        <v>-89.484558000000007</v>
      </c>
      <c r="D380">
        <v>-82.47757</v>
      </c>
      <c r="F380" s="5">
        <f t="shared" si="62"/>
        <v>10.232222222222001</v>
      </c>
      <c r="G380" s="5">
        <f t="shared" si="60"/>
        <v>-81.863585999999998</v>
      </c>
      <c r="J380">
        <v>8277555555.5556002</v>
      </c>
      <c r="K380">
        <v>-92.118110999999999</v>
      </c>
      <c r="L380">
        <v>-82.993499999999997</v>
      </c>
      <c r="N380" s="5">
        <f t="shared" si="63"/>
        <v>10.232222222222001</v>
      </c>
      <c r="O380" s="5">
        <f t="shared" si="61"/>
        <v>-76.186783000000005</v>
      </c>
    </row>
    <row r="381" spans="2:15" x14ac:dyDescent="0.25">
      <c r="B381">
        <v>8757333333.3332996</v>
      </c>
      <c r="C381">
        <v>-89.485541999999995</v>
      </c>
      <c r="D381">
        <v>-82.144835999999998</v>
      </c>
      <c r="F381" s="5">
        <f t="shared" si="62"/>
        <v>10.585777777778</v>
      </c>
      <c r="G381" s="5">
        <f t="shared" si="60"/>
        <v>-77.478301999999999</v>
      </c>
      <c r="J381">
        <v>8757333333.3332996</v>
      </c>
      <c r="K381">
        <v>-95.393394000000001</v>
      </c>
      <c r="L381">
        <v>-86.275642000000005</v>
      </c>
      <c r="N381" s="5">
        <f t="shared" si="63"/>
        <v>10.585777777778</v>
      </c>
      <c r="O381" s="5">
        <f t="shared" si="61"/>
        <v>-67.188843000000006</v>
      </c>
    </row>
    <row r="382" spans="2:15" x14ac:dyDescent="0.25">
      <c r="B382">
        <v>9237111111.1110992</v>
      </c>
      <c r="C382">
        <v>-90.218154999999996</v>
      </c>
      <c r="D382">
        <v>-82.685233999999994</v>
      </c>
      <c r="F382" s="5">
        <f t="shared" si="62"/>
        <v>10.939333333333</v>
      </c>
      <c r="G382" s="5">
        <f t="shared" si="60"/>
        <v>-74.380523999999994</v>
      </c>
      <c r="J382">
        <v>9237111111.1110992</v>
      </c>
      <c r="K382">
        <v>-99.021500000000003</v>
      </c>
      <c r="L382">
        <v>-89.999427999999995</v>
      </c>
      <c r="N382" s="5">
        <f t="shared" si="63"/>
        <v>10.939333333333</v>
      </c>
      <c r="O382" s="5">
        <f t="shared" si="61"/>
        <v>-67.067688000000004</v>
      </c>
    </row>
    <row r="383" spans="2:15" x14ac:dyDescent="0.25">
      <c r="B383">
        <v>9716888888.8889008</v>
      </c>
      <c r="C383">
        <v>-90.818932000000004</v>
      </c>
      <c r="D383">
        <v>-83.204109000000003</v>
      </c>
      <c r="F383" s="5">
        <f t="shared" si="62"/>
        <v>11.292888888888999</v>
      </c>
      <c r="G383" s="5">
        <f t="shared" si="60"/>
        <v>-74.606735</v>
      </c>
      <c r="J383">
        <v>9716888888.8889008</v>
      </c>
      <c r="K383">
        <v>-100.09372999999999</v>
      </c>
      <c r="L383">
        <v>-91.021957</v>
      </c>
      <c r="N383" s="5">
        <f t="shared" si="63"/>
        <v>11.292888888888999</v>
      </c>
      <c r="O383" s="5">
        <f t="shared" si="61"/>
        <v>-63.742134</v>
      </c>
    </row>
    <row r="384" spans="2:15" x14ac:dyDescent="0.25">
      <c r="B384">
        <v>10196666666.667</v>
      </c>
      <c r="C384">
        <v>-97.085548000000003</v>
      </c>
      <c r="D384">
        <v>-89.453552000000002</v>
      </c>
      <c r="F384" s="5">
        <f t="shared" si="62"/>
        <v>11.646444444444001</v>
      </c>
      <c r="G384" s="5">
        <f t="shared" si="60"/>
        <v>-86.981780999999998</v>
      </c>
      <c r="J384">
        <v>10196666666.667</v>
      </c>
      <c r="K384">
        <v>-87.810401999999996</v>
      </c>
      <c r="L384">
        <v>-78.614791999999994</v>
      </c>
      <c r="N384" s="5">
        <f t="shared" si="63"/>
        <v>11.646444444444001</v>
      </c>
      <c r="O384" s="5">
        <f t="shared" si="61"/>
        <v>-76.733772000000002</v>
      </c>
    </row>
    <row r="385" spans="2:16" x14ac:dyDescent="0.25">
      <c r="B385">
        <v>10676444444.444</v>
      </c>
      <c r="C385">
        <v>-88.742576999999997</v>
      </c>
      <c r="D385">
        <v>-81.017112999999995</v>
      </c>
      <c r="F385" s="5">
        <f t="shared" si="62"/>
        <v>12</v>
      </c>
      <c r="G385" s="5">
        <f t="shared" si="60"/>
        <v>-75.407584999999997</v>
      </c>
      <c r="J385">
        <v>10676444444.444</v>
      </c>
      <c r="K385">
        <v>-111.91206</v>
      </c>
      <c r="L385">
        <v>-102.70522</v>
      </c>
      <c r="N385" s="5">
        <f t="shared" si="63"/>
        <v>12</v>
      </c>
      <c r="O385" s="5">
        <f t="shared" si="61"/>
        <v>-64.373267999999996</v>
      </c>
    </row>
    <row r="386" spans="2:16" x14ac:dyDescent="0.25">
      <c r="B386">
        <v>11156222222.222</v>
      </c>
      <c r="C386">
        <v>-93.765106000000003</v>
      </c>
      <c r="D386">
        <v>-85.964080999999993</v>
      </c>
      <c r="F386" s="5" t="s">
        <v>25</v>
      </c>
      <c r="J386">
        <v>11156222222.222</v>
      </c>
      <c r="K386">
        <v>-95.226371999999998</v>
      </c>
      <c r="L386">
        <v>-85.885947999999999</v>
      </c>
      <c r="N386" s="5" t="s">
        <v>25</v>
      </c>
    </row>
    <row r="387" spans="2:16" x14ac:dyDescent="0.25">
      <c r="B387">
        <v>11636000000</v>
      </c>
      <c r="C387">
        <v>-86.074912999999995</v>
      </c>
      <c r="D387">
        <v>-78.276809999999998</v>
      </c>
      <c r="J387">
        <v>11636000000</v>
      </c>
      <c r="K387">
        <v>-93.249352000000002</v>
      </c>
      <c r="L387">
        <v>-83.901024000000007</v>
      </c>
    </row>
    <row r="388" spans="2:16" x14ac:dyDescent="0.25">
      <c r="B388" t="s">
        <v>25</v>
      </c>
      <c r="J388" t="s">
        <v>25</v>
      </c>
    </row>
    <row r="389" spans="2:16" x14ac:dyDescent="0.25">
      <c r="F389" s="5" t="s">
        <v>64</v>
      </c>
      <c r="N389" s="5" t="s">
        <v>64</v>
      </c>
    </row>
    <row r="390" spans="2:16" ht="15.75" x14ac:dyDescent="0.25">
      <c r="F390" s="5" t="s">
        <v>21</v>
      </c>
      <c r="G390" s="5" t="str">
        <f t="shared" ref="G390:G409" si="64">D416</f>
        <v>4Ix3L dBc Log Mag(dB)</v>
      </c>
      <c r="H390" s="28">
        <v>4</v>
      </c>
      <c r="N390" s="5" t="s">
        <v>21</v>
      </c>
      <c r="O390" s="5" t="str">
        <f t="shared" ref="O390:O409" si="65">L416</f>
        <v>4Ix3L dBc Log Mag(dB)</v>
      </c>
      <c r="P390" s="28">
        <v>4</v>
      </c>
    </row>
    <row r="391" spans="2:16" ht="15.75" x14ac:dyDescent="0.25">
      <c r="B391" t="s">
        <v>62</v>
      </c>
      <c r="F391" s="5">
        <f t="shared" ref="F391:F409" si="66">B417/1000000000</f>
        <v>3</v>
      </c>
      <c r="G391" s="5">
        <f t="shared" si="64"/>
        <v>-91.553932000000003</v>
      </c>
      <c r="H391" s="29">
        <f>ABS(AVERAGE(G391:G409)-(H390-1)*10)</f>
        <v>119.89676147368421</v>
      </c>
      <c r="J391" t="s">
        <v>62</v>
      </c>
      <c r="N391" s="5">
        <f t="shared" ref="N391:N409" si="67">J417/1000000000</f>
        <v>3</v>
      </c>
      <c r="O391" s="5">
        <f t="shared" si="65"/>
        <v>-86.462768999999994</v>
      </c>
      <c r="P391" s="29">
        <f>ABS(AVERAGE(O391:O409)-(P390-1)*10)</f>
        <v>116.473842</v>
      </c>
    </row>
    <row r="392" spans="2:16" x14ac:dyDescent="0.25">
      <c r="B392" t="s">
        <v>21</v>
      </c>
      <c r="C392" t="s">
        <v>179</v>
      </c>
      <c r="D392" t="s">
        <v>94</v>
      </c>
      <c r="F392" s="5">
        <f t="shared" si="66"/>
        <v>3.5</v>
      </c>
      <c r="G392" s="5">
        <f t="shared" si="64"/>
        <v>-92.594948000000002</v>
      </c>
      <c r="J392" t="s">
        <v>21</v>
      </c>
      <c r="K392" t="s">
        <v>179</v>
      </c>
      <c r="L392" t="s">
        <v>94</v>
      </c>
      <c r="N392" s="5">
        <f t="shared" si="67"/>
        <v>3.5</v>
      </c>
      <c r="O392" s="5">
        <f t="shared" si="65"/>
        <v>-78.640632999999994</v>
      </c>
    </row>
    <row r="393" spans="2:16" x14ac:dyDescent="0.25">
      <c r="B393">
        <v>5636000000</v>
      </c>
      <c r="C393">
        <v>-61.165489000000001</v>
      </c>
      <c r="D393">
        <v>-55.466445999999998</v>
      </c>
      <c r="F393" s="5">
        <f t="shared" si="66"/>
        <v>4</v>
      </c>
      <c r="G393" s="5">
        <f t="shared" si="64"/>
        <v>-94.653785999999997</v>
      </c>
      <c r="J393">
        <v>5636000000</v>
      </c>
      <c r="K393">
        <v>-65.073173999999995</v>
      </c>
      <c r="L393">
        <v>-58.580123999999998</v>
      </c>
      <c r="N393" s="5">
        <f t="shared" si="67"/>
        <v>4</v>
      </c>
      <c r="O393" s="5">
        <f t="shared" si="65"/>
        <v>-71.385589999999993</v>
      </c>
    </row>
    <row r="394" spans="2:16" x14ac:dyDescent="0.25">
      <c r="B394">
        <v>5989555555.5556002</v>
      </c>
      <c r="C394">
        <v>-70.808205000000001</v>
      </c>
      <c r="D394">
        <v>-64.619865000000004</v>
      </c>
      <c r="F394" s="5">
        <f t="shared" si="66"/>
        <v>4.5</v>
      </c>
      <c r="G394" s="5">
        <f t="shared" si="64"/>
        <v>-98.652244999999994</v>
      </c>
      <c r="J394">
        <v>5989555555.5556002</v>
      </c>
      <c r="K394">
        <v>-78.090987999999996</v>
      </c>
      <c r="L394">
        <v>-70.482017999999997</v>
      </c>
      <c r="N394" s="5">
        <f t="shared" si="67"/>
        <v>4.5</v>
      </c>
      <c r="O394" s="5">
        <f t="shared" si="65"/>
        <v>-76.149849000000003</v>
      </c>
    </row>
    <row r="395" spans="2:16" x14ac:dyDescent="0.25">
      <c r="B395">
        <v>6343111111.1111002</v>
      </c>
      <c r="C395">
        <v>-75.474700999999996</v>
      </c>
      <c r="D395">
        <v>-68.929276000000002</v>
      </c>
      <c r="F395" s="5">
        <f t="shared" si="66"/>
        <v>5</v>
      </c>
      <c r="G395" s="5">
        <f t="shared" si="64"/>
        <v>-96.636382999999995</v>
      </c>
      <c r="J395">
        <v>6343111111.1111002</v>
      </c>
      <c r="K395">
        <v>-83.442611999999997</v>
      </c>
      <c r="L395">
        <v>-75.432593999999995</v>
      </c>
      <c r="N395" s="5">
        <f t="shared" si="67"/>
        <v>5</v>
      </c>
      <c r="O395" s="5">
        <f t="shared" si="65"/>
        <v>-83.208686999999998</v>
      </c>
    </row>
    <row r="396" spans="2:16" x14ac:dyDescent="0.25">
      <c r="B396">
        <v>6696666666.6667004</v>
      </c>
      <c r="C396">
        <v>-70.749886000000004</v>
      </c>
      <c r="D396">
        <v>-64.230643999999998</v>
      </c>
      <c r="F396" s="5">
        <f t="shared" si="66"/>
        <v>5.5</v>
      </c>
      <c r="G396" s="5">
        <f t="shared" si="64"/>
        <v>-89.979927000000004</v>
      </c>
      <c r="J396">
        <v>6696666666.6667004</v>
      </c>
      <c r="K396">
        <v>-85.767120000000006</v>
      </c>
      <c r="L396">
        <v>-77.699073999999996</v>
      </c>
      <c r="N396" s="5">
        <f t="shared" si="67"/>
        <v>5.5</v>
      </c>
      <c r="O396" s="5">
        <f t="shared" si="65"/>
        <v>-83.335503000000003</v>
      </c>
    </row>
    <row r="397" spans="2:16" x14ac:dyDescent="0.25">
      <c r="B397">
        <v>7050222222.2222004</v>
      </c>
      <c r="C397">
        <v>-73.729301000000007</v>
      </c>
      <c r="D397">
        <v>-67.119698</v>
      </c>
      <c r="F397" s="5">
        <f t="shared" si="66"/>
        <v>6</v>
      </c>
      <c r="G397" s="5">
        <f t="shared" si="64"/>
        <v>-85.992537999999996</v>
      </c>
      <c r="J397">
        <v>7050222222.2222004</v>
      </c>
      <c r="K397">
        <v>-85.458602999999997</v>
      </c>
      <c r="L397">
        <v>-77.441390999999996</v>
      </c>
      <c r="N397" s="5">
        <f t="shared" si="67"/>
        <v>6</v>
      </c>
      <c r="O397" s="5">
        <f t="shared" si="65"/>
        <v>-85.423591999999999</v>
      </c>
    </row>
    <row r="398" spans="2:16" x14ac:dyDescent="0.25">
      <c r="B398">
        <v>7403777777.7777996</v>
      </c>
      <c r="C398">
        <v>-71.257866000000007</v>
      </c>
      <c r="D398">
        <v>-64.49897</v>
      </c>
      <c r="F398" s="5">
        <f t="shared" si="66"/>
        <v>6.5</v>
      </c>
      <c r="G398" s="5">
        <f t="shared" si="64"/>
        <v>-96.740318000000002</v>
      </c>
      <c r="J398">
        <v>7403777777.7777996</v>
      </c>
      <c r="K398">
        <v>-79.236419999999995</v>
      </c>
      <c r="L398">
        <v>-71.131027000000003</v>
      </c>
      <c r="N398" s="5">
        <f t="shared" si="67"/>
        <v>6.5</v>
      </c>
      <c r="O398" s="5">
        <f t="shared" si="65"/>
        <v>-93.181938000000002</v>
      </c>
    </row>
    <row r="399" spans="2:16" x14ac:dyDescent="0.25">
      <c r="B399">
        <v>7757333333.3332996</v>
      </c>
      <c r="C399">
        <v>-76.117660999999998</v>
      </c>
      <c r="D399">
        <v>-69.322379999999995</v>
      </c>
      <c r="F399" s="5">
        <f t="shared" si="66"/>
        <v>7</v>
      </c>
      <c r="G399" s="5">
        <f t="shared" si="64"/>
        <v>-91.886803</v>
      </c>
      <c r="J399">
        <v>7757333333.3332996</v>
      </c>
      <c r="K399">
        <v>-72.549972999999994</v>
      </c>
      <c r="L399">
        <v>-64.393249999999995</v>
      </c>
      <c r="N399" s="5">
        <f t="shared" si="67"/>
        <v>7</v>
      </c>
      <c r="O399" s="5">
        <f t="shared" si="65"/>
        <v>-84.010970999999998</v>
      </c>
    </row>
    <row r="400" spans="2:16" x14ac:dyDescent="0.25">
      <c r="B400">
        <v>8110888888.8888998</v>
      </c>
      <c r="C400">
        <v>-78.753380000000007</v>
      </c>
      <c r="D400">
        <v>-71.894103999999999</v>
      </c>
      <c r="F400" s="5">
        <f t="shared" si="66"/>
        <v>7.5</v>
      </c>
      <c r="G400" s="5">
        <f t="shared" si="64"/>
        <v>-89.882103000000001</v>
      </c>
      <c r="J400">
        <v>8110888888.8888998</v>
      </c>
      <c r="K400">
        <v>-83.289146000000002</v>
      </c>
      <c r="L400">
        <v>-75.105270000000004</v>
      </c>
      <c r="N400" s="5">
        <f t="shared" si="67"/>
        <v>7.5</v>
      </c>
      <c r="O400" s="5">
        <f t="shared" si="65"/>
        <v>-81.568259999999995</v>
      </c>
    </row>
    <row r="401" spans="2:16" x14ac:dyDescent="0.25">
      <c r="B401">
        <v>8464444444.4443998</v>
      </c>
      <c r="C401">
        <v>-81.138344000000004</v>
      </c>
      <c r="D401">
        <v>-74.104668000000004</v>
      </c>
      <c r="F401" s="5">
        <f t="shared" si="66"/>
        <v>8</v>
      </c>
      <c r="G401" s="5">
        <f t="shared" si="64"/>
        <v>-87.257110999999995</v>
      </c>
      <c r="J401">
        <v>8464444444.4443998</v>
      </c>
      <c r="K401">
        <v>-80.363213000000002</v>
      </c>
      <c r="L401">
        <v>-71.676993999999993</v>
      </c>
      <c r="N401" s="5">
        <f t="shared" si="67"/>
        <v>8</v>
      </c>
      <c r="O401" s="5">
        <f t="shared" si="65"/>
        <v>-88.452338999999995</v>
      </c>
    </row>
    <row r="402" spans="2:16" x14ac:dyDescent="0.25">
      <c r="B402">
        <v>8818000000</v>
      </c>
      <c r="C402">
        <v>-84.345650000000006</v>
      </c>
      <c r="D402">
        <v>-77.273651000000001</v>
      </c>
      <c r="F402" s="5">
        <f t="shared" si="66"/>
        <v>8.5</v>
      </c>
      <c r="G402" s="5">
        <f t="shared" si="64"/>
        <v>-88.837410000000006</v>
      </c>
      <c r="J402">
        <v>8818000000</v>
      </c>
      <c r="K402">
        <v>-76.636604000000005</v>
      </c>
      <c r="L402">
        <v>-67.632606999999993</v>
      </c>
      <c r="N402" s="5">
        <f t="shared" si="67"/>
        <v>8.5</v>
      </c>
      <c r="O402" s="5">
        <f t="shared" si="65"/>
        <v>-88.075126999999995</v>
      </c>
    </row>
    <row r="403" spans="2:16" x14ac:dyDescent="0.25">
      <c r="B403">
        <v>9171555555.5555992</v>
      </c>
      <c r="C403">
        <v>-81.147751</v>
      </c>
      <c r="D403">
        <v>-74.046700000000001</v>
      </c>
      <c r="F403" s="5">
        <f t="shared" si="66"/>
        <v>9</v>
      </c>
      <c r="G403" s="5">
        <f t="shared" si="64"/>
        <v>-84.400229999999993</v>
      </c>
      <c r="J403">
        <v>9171555555.5555992</v>
      </c>
      <c r="K403">
        <v>-79.378960000000006</v>
      </c>
      <c r="L403">
        <v>-70.179428000000001</v>
      </c>
      <c r="N403" s="5">
        <f t="shared" si="67"/>
        <v>9</v>
      </c>
      <c r="O403" s="5">
        <f t="shared" si="65"/>
        <v>-80.748833000000005</v>
      </c>
    </row>
    <row r="404" spans="2:16" x14ac:dyDescent="0.25">
      <c r="B404">
        <v>9525111111.1110992</v>
      </c>
      <c r="C404">
        <v>-86.703925999999996</v>
      </c>
      <c r="D404">
        <v>-79.696929999999995</v>
      </c>
      <c r="F404" s="5">
        <f t="shared" si="66"/>
        <v>9.5</v>
      </c>
      <c r="G404" s="5">
        <f t="shared" si="64"/>
        <v>-87.891548</v>
      </c>
      <c r="J404">
        <v>9525111111.1110992</v>
      </c>
      <c r="K404">
        <v>-81.374061999999995</v>
      </c>
      <c r="L404">
        <v>-72.249442999999999</v>
      </c>
      <c r="N404" s="5">
        <f t="shared" si="67"/>
        <v>9.5</v>
      </c>
      <c r="O404" s="5">
        <f t="shared" si="65"/>
        <v>-99.619568000000001</v>
      </c>
    </row>
    <row r="405" spans="2:16" x14ac:dyDescent="0.25">
      <c r="B405">
        <v>9878666666.6667004</v>
      </c>
      <c r="C405">
        <v>-91.453445000000002</v>
      </c>
      <c r="D405">
        <v>-84.112740000000002</v>
      </c>
      <c r="F405" s="5">
        <f t="shared" si="66"/>
        <v>10</v>
      </c>
      <c r="G405" s="5">
        <f t="shared" si="64"/>
        <v>-82.529792999999998</v>
      </c>
      <c r="J405">
        <v>9878666666.6667004</v>
      </c>
      <c r="K405">
        <v>-78.408630000000002</v>
      </c>
      <c r="L405">
        <v>-69.290886</v>
      </c>
      <c r="N405" s="5">
        <f t="shared" si="67"/>
        <v>10</v>
      </c>
      <c r="O405" s="5">
        <f t="shared" si="65"/>
        <v>-90.980239999999995</v>
      </c>
    </row>
    <row r="406" spans="2:16" x14ac:dyDescent="0.25">
      <c r="B406">
        <v>10232222222.222</v>
      </c>
      <c r="C406">
        <v>-89.396500000000003</v>
      </c>
      <c r="D406">
        <v>-81.863585999999998</v>
      </c>
      <c r="F406" s="5">
        <f t="shared" si="66"/>
        <v>10.5</v>
      </c>
      <c r="G406" s="5">
        <f t="shared" si="64"/>
        <v>-87.623924000000002</v>
      </c>
      <c r="J406">
        <v>10232222222.222</v>
      </c>
      <c r="K406">
        <v>-85.208861999999996</v>
      </c>
      <c r="L406">
        <v>-76.186783000000005</v>
      </c>
      <c r="N406" s="5">
        <f t="shared" si="67"/>
        <v>10.5</v>
      </c>
      <c r="O406" s="5">
        <f t="shared" si="65"/>
        <v>-87.858360000000005</v>
      </c>
    </row>
    <row r="407" spans="2:16" x14ac:dyDescent="0.25">
      <c r="B407">
        <v>10585777777.778</v>
      </c>
      <c r="C407">
        <v>-85.093124000000003</v>
      </c>
      <c r="D407">
        <v>-77.478301999999999</v>
      </c>
      <c r="F407" s="5">
        <f t="shared" si="66"/>
        <v>11</v>
      </c>
      <c r="G407" s="5">
        <f t="shared" si="64"/>
        <v>-93.051567000000006</v>
      </c>
      <c r="J407">
        <v>10585777777.778</v>
      </c>
      <c r="K407">
        <v>-76.260620000000003</v>
      </c>
      <c r="L407">
        <v>-67.188843000000006</v>
      </c>
      <c r="N407" s="5">
        <f t="shared" si="67"/>
        <v>11</v>
      </c>
      <c r="O407" s="5">
        <f t="shared" si="65"/>
        <v>-89.923843000000005</v>
      </c>
    </row>
    <row r="408" spans="2:16" x14ac:dyDescent="0.25">
      <c r="B408">
        <v>10939333333.333</v>
      </c>
      <c r="C408">
        <v>-82.012519999999995</v>
      </c>
      <c r="D408">
        <v>-74.380523999999994</v>
      </c>
      <c r="F408" s="5">
        <f t="shared" si="66"/>
        <v>11.5</v>
      </c>
      <c r="G408" s="5">
        <f t="shared" si="64"/>
        <v>-84.040497000000002</v>
      </c>
      <c r="J408">
        <v>10939333333.333</v>
      </c>
      <c r="K408">
        <v>-76.263298000000006</v>
      </c>
      <c r="L408">
        <v>-67.067688000000004</v>
      </c>
      <c r="N408" s="5">
        <f t="shared" si="67"/>
        <v>11.5</v>
      </c>
      <c r="O408" s="5">
        <f t="shared" si="65"/>
        <v>-102.29125000000001</v>
      </c>
    </row>
    <row r="409" spans="2:16" x14ac:dyDescent="0.25">
      <c r="B409">
        <v>11292888888.889</v>
      </c>
      <c r="C409">
        <v>-82.332199000000003</v>
      </c>
      <c r="D409">
        <v>-74.606735</v>
      </c>
      <c r="F409" s="5">
        <f t="shared" si="66"/>
        <v>12</v>
      </c>
      <c r="G409" s="5">
        <f t="shared" si="64"/>
        <v>-83.833404999999999</v>
      </c>
      <c r="J409">
        <v>11292888888.889</v>
      </c>
      <c r="K409">
        <v>-72.948982000000001</v>
      </c>
      <c r="L409">
        <v>-63.742134</v>
      </c>
      <c r="N409" s="5">
        <f t="shared" si="67"/>
        <v>12</v>
      </c>
      <c r="O409" s="5">
        <f t="shared" si="65"/>
        <v>-91.685646000000006</v>
      </c>
    </row>
    <row r="410" spans="2:16" x14ac:dyDescent="0.25">
      <c r="B410">
        <v>11646444444.444</v>
      </c>
      <c r="C410">
        <v>-94.782805999999994</v>
      </c>
      <c r="D410">
        <v>-86.981780999999998</v>
      </c>
      <c r="F410" s="5" t="s">
        <v>25</v>
      </c>
      <c r="J410">
        <v>11646444444.444</v>
      </c>
      <c r="K410">
        <v>-86.074188000000007</v>
      </c>
      <c r="L410">
        <v>-76.733772000000002</v>
      </c>
      <c r="N410" s="5" t="s">
        <v>25</v>
      </c>
    </row>
    <row r="411" spans="2:16" x14ac:dyDescent="0.25">
      <c r="B411">
        <v>12000000000</v>
      </c>
      <c r="C411">
        <v>-83.205696000000003</v>
      </c>
      <c r="D411">
        <v>-75.407584999999997</v>
      </c>
      <c r="J411">
        <v>12000000000</v>
      </c>
      <c r="K411">
        <v>-73.721596000000005</v>
      </c>
      <c r="L411">
        <v>-64.373267999999996</v>
      </c>
    </row>
    <row r="412" spans="2:16" x14ac:dyDescent="0.25">
      <c r="B412" t="s">
        <v>25</v>
      </c>
      <c r="J412" t="s">
        <v>25</v>
      </c>
    </row>
    <row r="413" spans="2:16" x14ac:dyDescent="0.25">
      <c r="F413" s="5" t="s">
        <v>66</v>
      </c>
      <c r="N413" s="5" t="s">
        <v>66</v>
      </c>
    </row>
    <row r="414" spans="2:16" ht="15.75" x14ac:dyDescent="0.25">
      <c r="F414" s="5" t="s">
        <v>21</v>
      </c>
      <c r="G414" s="5" t="str">
        <f t="shared" ref="G414:G433" si="68">D440</f>
        <v>4Ix4L dBc Log Mag(dB)</v>
      </c>
      <c r="H414" s="28">
        <v>4</v>
      </c>
      <c r="N414" s="5" t="s">
        <v>21</v>
      </c>
      <c r="O414" s="5" t="str">
        <f t="shared" ref="O414:O433" si="69">L440</f>
        <v>4Ix4L dBc Log Mag(dB)</v>
      </c>
      <c r="P414" s="28">
        <v>4</v>
      </c>
    </row>
    <row r="415" spans="2:16" ht="15.75" x14ac:dyDescent="0.25">
      <c r="B415" t="s">
        <v>64</v>
      </c>
      <c r="F415" s="5">
        <f t="shared" ref="F415:F433" si="70">B441/1000000000</f>
        <v>3</v>
      </c>
      <c r="G415" s="5">
        <f t="shared" si="68"/>
        <v>-79.093636000000004</v>
      </c>
      <c r="H415" s="29">
        <f>ABS(AVERAGE(G415:G433)-(H414-1)*10)</f>
        <v>108.79406178947369</v>
      </c>
      <c r="J415" t="s">
        <v>64</v>
      </c>
      <c r="N415" s="5">
        <f t="shared" ref="N415:N433" si="71">J441/1000000000</f>
        <v>3</v>
      </c>
      <c r="O415" s="5">
        <f t="shared" si="69"/>
        <v>-67.368401000000006</v>
      </c>
      <c r="P415" s="29">
        <f>ABS(AVERAGE(O415:O433)-(P414-1)*10)</f>
        <v>96.293351894736844</v>
      </c>
    </row>
    <row r="416" spans="2:16" x14ac:dyDescent="0.25">
      <c r="B416" t="s">
        <v>21</v>
      </c>
      <c r="C416" t="s">
        <v>180</v>
      </c>
      <c r="D416" t="s">
        <v>95</v>
      </c>
      <c r="F416" s="5">
        <f t="shared" si="70"/>
        <v>3.5</v>
      </c>
      <c r="G416" s="5">
        <f t="shared" si="68"/>
        <v>-74.581374999999994</v>
      </c>
      <c r="J416" t="s">
        <v>21</v>
      </c>
      <c r="K416" t="s">
        <v>180</v>
      </c>
      <c r="L416" t="s">
        <v>95</v>
      </c>
      <c r="N416" s="5">
        <f t="shared" si="71"/>
        <v>3.5</v>
      </c>
      <c r="O416" s="5">
        <f t="shared" si="69"/>
        <v>-68.397018000000003</v>
      </c>
    </row>
    <row r="417" spans="2:15" x14ac:dyDescent="0.25">
      <c r="B417">
        <v>3000000000</v>
      </c>
      <c r="C417">
        <v>-97.252975000000006</v>
      </c>
      <c r="D417">
        <v>-91.553932000000003</v>
      </c>
      <c r="F417" s="5">
        <f t="shared" si="70"/>
        <v>4</v>
      </c>
      <c r="G417" s="5">
        <f t="shared" si="68"/>
        <v>-74.589798000000002</v>
      </c>
      <c r="J417">
        <v>3000000000</v>
      </c>
      <c r="K417">
        <v>-92.955817999999994</v>
      </c>
      <c r="L417">
        <v>-86.462768999999994</v>
      </c>
      <c r="N417" s="5">
        <f t="shared" si="71"/>
        <v>4</v>
      </c>
      <c r="O417" s="5">
        <f t="shared" si="69"/>
        <v>-67.949196000000001</v>
      </c>
    </row>
    <row r="418" spans="2:15" x14ac:dyDescent="0.25">
      <c r="B418">
        <v>3500000000</v>
      </c>
      <c r="C418">
        <v>-98.783278999999993</v>
      </c>
      <c r="D418">
        <v>-92.594948000000002</v>
      </c>
      <c r="F418" s="5">
        <f t="shared" si="70"/>
        <v>4.5</v>
      </c>
      <c r="G418" s="5">
        <f t="shared" si="68"/>
        <v>-71.007080000000002</v>
      </c>
      <c r="J418">
        <v>3500000000</v>
      </c>
      <c r="K418">
        <v>-86.249602999999993</v>
      </c>
      <c r="L418">
        <v>-78.640632999999994</v>
      </c>
      <c r="N418" s="5">
        <f t="shared" si="71"/>
        <v>4.5</v>
      </c>
      <c r="O418" s="5">
        <f t="shared" si="69"/>
        <v>-69.979431000000005</v>
      </c>
    </row>
    <row r="419" spans="2:15" x14ac:dyDescent="0.25">
      <c r="B419">
        <v>4000000000</v>
      </c>
      <c r="C419">
        <v>-101.19920999999999</v>
      </c>
      <c r="D419">
        <v>-94.653785999999997</v>
      </c>
      <c r="F419" s="5">
        <f t="shared" si="70"/>
        <v>5</v>
      </c>
      <c r="G419" s="5">
        <f t="shared" si="68"/>
        <v>-73.183989999999994</v>
      </c>
      <c r="J419">
        <v>4000000000</v>
      </c>
      <c r="K419">
        <v>-79.395606999999998</v>
      </c>
      <c r="L419">
        <v>-71.385589999999993</v>
      </c>
      <c r="N419" s="5">
        <f t="shared" si="71"/>
        <v>5</v>
      </c>
      <c r="O419" s="5">
        <f t="shared" si="69"/>
        <v>-70.979149000000007</v>
      </c>
    </row>
    <row r="420" spans="2:15" x14ac:dyDescent="0.25">
      <c r="B420">
        <v>4500000000</v>
      </c>
      <c r="C420">
        <v>-105.17148</v>
      </c>
      <c r="D420">
        <v>-98.652244999999994</v>
      </c>
      <c r="F420" s="5">
        <f t="shared" si="70"/>
        <v>5.5</v>
      </c>
      <c r="G420" s="5">
        <f t="shared" si="68"/>
        <v>-81.191933000000006</v>
      </c>
      <c r="J420">
        <v>4500000000</v>
      </c>
      <c r="K420">
        <v>-84.217895999999996</v>
      </c>
      <c r="L420">
        <v>-76.149849000000003</v>
      </c>
      <c r="N420" s="5">
        <f t="shared" si="71"/>
        <v>5.5</v>
      </c>
      <c r="O420" s="5">
        <f t="shared" si="69"/>
        <v>-78.507462000000004</v>
      </c>
    </row>
    <row r="421" spans="2:15" x14ac:dyDescent="0.25">
      <c r="B421">
        <v>5000000000</v>
      </c>
      <c r="C421">
        <v>-103.24599000000001</v>
      </c>
      <c r="D421">
        <v>-96.636382999999995</v>
      </c>
      <c r="F421" s="5">
        <f t="shared" si="70"/>
        <v>6</v>
      </c>
      <c r="G421" s="5">
        <f t="shared" si="68"/>
        <v>-74.906493999999995</v>
      </c>
      <c r="J421">
        <v>5000000000</v>
      </c>
      <c r="K421">
        <v>-91.225898999999998</v>
      </c>
      <c r="L421">
        <v>-83.208686999999998</v>
      </c>
      <c r="N421" s="5">
        <f t="shared" si="71"/>
        <v>6</v>
      </c>
      <c r="O421" s="5">
        <f t="shared" si="69"/>
        <v>-75.476128000000003</v>
      </c>
    </row>
    <row r="422" spans="2:15" x14ac:dyDescent="0.25">
      <c r="B422">
        <v>5500000000</v>
      </c>
      <c r="C422">
        <v>-96.738822999999996</v>
      </c>
      <c r="D422">
        <v>-89.979927000000004</v>
      </c>
      <c r="F422" s="5">
        <f t="shared" si="70"/>
        <v>6.5</v>
      </c>
      <c r="G422" s="5">
        <f t="shared" si="68"/>
        <v>-80.754401999999999</v>
      </c>
      <c r="J422">
        <v>5500000000</v>
      </c>
      <c r="K422">
        <v>-91.440903000000006</v>
      </c>
      <c r="L422">
        <v>-83.335503000000003</v>
      </c>
      <c r="N422" s="5">
        <f t="shared" si="71"/>
        <v>6.5</v>
      </c>
      <c r="O422" s="5">
        <f t="shared" si="69"/>
        <v>-66.354377999999997</v>
      </c>
    </row>
    <row r="423" spans="2:15" x14ac:dyDescent="0.25">
      <c r="B423">
        <v>6000000000</v>
      </c>
      <c r="C423">
        <v>-92.787818999999999</v>
      </c>
      <c r="D423">
        <v>-85.992537999999996</v>
      </c>
      <c r="F423" s="5">
        <f t="shared" si="70"/>
        <v>7</v>
      </c>
      <c r="G423" s="5">
        <f t="shared" si="68"/>
        <v>-88.368317000000005</v>
      </c>
      <c r="J423">
        <v>6000000000</v>
      </c>
      <c r="K423">
        <v>-93.580321999999995</v>
      </c>
      <c r="L423">
        <v>-85.423591999999999</v>
      </c>
      <c r="N423" s="5">
        <f t="shared" si="71"/>
        <v>7</v>
      </c>
      <c r="O423" s="5">
        <f t="shared" si="69"/>
        <v>-79.558753999999993</v>
      </c>
    </row>
    <row r="424" spans="2:15" x14ac:dyDescent="0.25">
      <c r="B424">
        <v>6500000000</v>
      </c>
      <c r="C424">
        <v>-103.59959000000001</v>
      </c>
      <c r="D424">
        <v>-96.740318000000002</v>
      </c>
      <c r="F424" s="5">
        <f t="shared" si="70"/>
        <v>7.5</v>
      </c>
      <c r="G424" s="5">
        <f t="shared" si="68"/>
        <v>-76.935897999999995</v>
      </c>
      <c r="J424">
        <v>6500000000</v>
      </c>
      <c r="K424">
        <v>-101.36581</v>
      </c>
      <c r="L424">
        <v>-93.181938000000002</v>
      </c>
      <c r="N424" s="5">
        <f t="shared" si="71"/>
        <v>7.5</v>
      </c>
      <c r="O424" s="5">
        <f t="shared" si="69"/>
        <v>-65.546813999999998</v>
      </c>
    </row>
    <row r="425" spans="2:15" x14ac:dyDescent="0.25">
      <c r="B425">
        <v>7000000000</v>
      </c>
      <c r="C425">
        <v>-98.920479</v>
      </c>
      <c r="D425">
        <v>-91.886803</v>
      </c>
      <c r="F425" s="5">
        <f t="shared" si="70"/>
        <v>8</v>
      </c>
      <c r="G425" s="5">
        <f t="shared" si="68"/>
        <v>-87.843163000000004</v>
      </c>
      <c r="J425">
        <v>7000000000</v>
      </c>
      <c r="K425">
        <v>-92.697188999999995</v>
      </c>
      <c r="L425">
        <v>-84.010970999999998</v>
      </c>
      <c r="N425" s="5">
        <f t="shared" si="71"/>
        <v>8</v>
      </c>
      <c r="O425" s="5">
        <f t="shared" si="69"/>
        <v>-63.761105000000001</v>
      </c>
    </row>
    <row r="426" spans="2:15" x14ac:dyDescent="0.25">
      <c r="B426">
        <v>7500000000</v>
      </c>
      <c r="C426">
        <v>-96.954109000000003</v>
      </c>
      <c r="D426">
        <v>-89.882103000000001</v>
      </c>
      <c r="F426" s="5">
        <f t="shared" si="70"/>
        <v>8.5</v>
      </c>
      <c r="G426" s="5">
        <f t="shared" si="68"/>
        <v>-74.895865999999998</v>
      </c>
      <c r="J426">
        <v>7500000000</v>
      </c>
      <c r="K426">
        <v>-90.572249999999997</v>
      </c>
      <c r="L426">
        <v>-81.568259999999995</v>
      </c>
      <c r="N426" s="5">
        <f t="shared" si="71"/>
        <v>8.5</v>
      </c>
      <c r="O426" s="5">
        <f t="shared" si="69"/>
        <v>-64.098022</v>
      </c>
    </row>
    <row r="427" spans="2:15" x14ac:dyDescent="0.25">
      <c r="B427">
        <v>8000000000</v>
      </c>
      <c r="C427">
        <v>-94.358161999999993</v>
      </c>
      <c r="D427">
        <v>-87.257110999999995</v>
      </c>
      <c r="F427" s="5">
        <f t="shared" si="70"/>
        <v>9</v>
      </c>
      <c r="G427" s="5">
        <f t="shared" si="68"/>
        <v>-71.901786999999999</v>
      </c>
      <c r="J427">
        <v>8000000000</v>
      </c>
      <c r="K427">
        <v>-97.651871</v>
      </c>
      <c r="L427">
        <v>-88.452338999999995</v>
      </c>
      <c r="N427" s="5">
        <f t="shared" si="71"/>
        <v>9</v>
      </c>
      <c r="O427" s="5">
        <f t="shared" si="69"/>
        <v>-66.012435999999994</v>
      </c>
    </row>
    <row r="428" spans="2:15" x14ac:dyDescent="0.25">
      <c r="B428">
        <v>8500000000</v>
      </c>
      <c r="C428">
        <v>-95.844397999999998</v>
      </c>
      <c r="D428">
        <v>-88.837410000000006</v>
      </c>
      <c r="F428" s="5">
        <f t="shared" si="70"/>
        <v>9.5</v>
      </c>
      <c r="G428" s="5">
        <f t="shared" si="68"/>
        <v>-80.740279999999998</v>
      </c>
      <c r="J428">
        <v>8500000000</v>
      </c>
      <c r="K428">
        <v>-97.199737999999996</v>
      </c>
      <c r="L428">
        <v>-88.075126999999995</v>
      </c>
      <c r="N428" s="5">
        <f t="shared" si="71"/>
        <v>9.5</v>
      </c>
      <c r="O428" s="5">
        <f t="shared" si="69"/>
        <v>-64.866501</v>
      </c>
    </row>
    <row r="429" spans="2:15" x14ac:dyDescent="0.25">
      <c r="B429">
        <v>9000000000</v>
      </c>
      <c r="C429">
        <v>-91.740936000000005</v>
      </c>
      <c r="D429">
        <v>-84.400229999999993</v>
      </c>
      <c r="F429" s="5">
        <f t="shared" si="70"/>
        <v>10</v>
      </c>
      <c r="G429" s="5">
        <f t="shared" si="68"/>
        <v>-79.257401000000002</v>
      </c>
      <c r="J429">
        <v>9000000000</v>
      </c>
      <c r="K429">
        <v>-89.866577000000007</v>
      </c>
      <c r="L429">
        <v>-80.748833000000005</v>
      </c>
      <c r="N429" s="5">
        <f t="shared" si="71"/>
        <v>10</v>
      </c>
      <c r="O429" s="5">
        <f t="shared" si="69"/>
        <v>-59.020954000000003</v>
      </c>
    </row>
    <row r="430" spans="2:15" x14ac:dyDescent="0.25">
      <c r="B430">
        <v>9500000000</v>
      </c>
      <c r="C430">
        <v>-95.424460999999994</v>
      </c>
      <c r="D430">
        <v>-87.891548</v>
      </c>
      <c r="F430" s="5">
        <f t="shared" si="70"/>
        <v>10.5</v>
      </c>
      <c r="G430" s="5">
        <f t="shared" si="68"/>
        <v>-79.722137000000004</v>
      </c>
      <c r="J430">
        <v>9500000000</v>
      </c>
      <c r="K430">
        <v>-108.64164</v>
      </c>
      <c r="L430">
        <v>-99.619568000000001</v>
      </c>
      <c r="N430" s="5">
        <f t="shared" si="71"/>
        <v>10.5</v>
      </c>
      <c r="O430" s="5">
        <f t="shared" si="69"/>
        <v>-55.934780000000003</v>
      </c>
    </row>
    <row r="431" spans="2:15" x14ac:dyDescent="0.25">
      <c r="B431">
        <v>10000000000</v>
      </c>
      <c r="C431">
        <v>-90.144615000000002</v>
      </c>
      <c r="D431">
        <v>-82.529792999999998</v>
      </c>
      <c r="F431" s="5">
        <f t="shared" si="70"/>
        <v>11</v>
      </c>
      <c r="G431" s="5">
        <f t="shared" si="68"/>
        <v>-79.184585999999996</v>
      </c>
      <c r="J431">
        <v>10000000000</v>
      </c>
      <c r="K431">
        <v>-100.05202</v>
      </c>
      <c r="L431">
        <v>-90.980239999999995</v>
      </c>
      <c r="N431" s="5">
        <f t="shared" si="71"/>
        <v>11</v>
      </c>
      <c r="O431" s="5">
        <f t="shared" si="69"/>
        <v>-55.955620000000003</v>
      </c>
    </row>
    <row r="432" spans="2:15" x14ac:dyDescent="0.25">
      <c r="B432">
        <v>10500000000</v>
      </c>
      <c r="C432">
        <v>-95.255920000000003</v>
      </c>
      <c r="D432">
        <v>-87.623924000000002</v>
      </c>
      <c r="F432" s="5">
        <f t="shared" si="70"/>
        <v>11.5</v>
      </c>
      <c r="G432" s="5">
        <f t="shared" si="68"/>
        <v>-83.847885000000005</v>
      </c>
      <c r="J432">
        <v>10500000000</v>
      </c>
      <c r="K432">
        <v>-97.053970000000007</v>
      </c>
      <c r="L432">
        <v>-87.858360000000005</v>
      </c>
      <c r="N432" s="5">
        <f t="shared" si="71"/>
        <v>11.5</v>
      </c>
      <c r="O432" s="5">
        <f t="shared" si="69"/>
        <v>-58.119895999999997</v>
      </c>
    </row>
    <row r="433" spans="2:16" x14ac:dyDescent="0.25">
      <c r="B433">
        <v>11000000000</v>
      </c>
      <c r="C433">
        <v>-100.77703</v>
      </c>
      <c r="D433">
        <v>-93.051567000000006</v>
      </c>
      <c r="F433" s="5">
        <f t="shared" si="70"/>
        <v>12</v>
      </c>
      <c r="G433" s="5">
        <f t="shared" si="68"/>
        <v>-85.081146000000004</v>
      </c>
      <c r="J433">
        <v>11000000000</v>
      </c>
      <c r="K433">
        <v>-99.130691999999996</v>
      </c>
      <c r="L433">
        <v>-89.923843000000005</v>
      </c>
      <c r="N433" s="5">
        <f t="shared" si="71"/>
        <v>12</v>
      </c>
      <c r="O433" s="5">
        <f t="shared" si="69"/>
        <v>-61.687640999999999</v>
      </c>
    </row>
    <row r="434" spans="2:16" x14ac:dyDescent="0.25">
      <c r="B434">
        <v>11500000000</v>
      </c>
      <c r="C434">
        <v>-91.841521999999998</v>
      </c>
      <c r="D434">
        <v>-84.040497000000002</v>
      </c>
      <c r="F434" s="5" t="s">
        <v>25</v>
      </c>
      <c r="J434">
        <v>11500000000</v>
      </c>
      <c r="K434">
        <v>-111.63167</v>
      </c>
      <c r="L434">
        <v>-102.29125000000001</v>
      </c>
      <c r="N434" s="5" t="s">
        <v>25</v>
      </c>
    </row>
    <row r="435" spans="2:16" x14ac:dyDescent="0.25">
      <c r="B435">
        <v>12000000000</v>
      </c>
      <c r="C435">
        <v>-91.631516000000005</v>
      </c>
      <c r="D435">
        <v>-83.833404999999999</v>
      </c>
      <c r="J435">
        <v>12000000000</v>
      </c>
      <c r="K435">
        <v>-101.03397</v>
      </c>
      <c r="L435">
        <v>-91.685646000000006</v>
      </c>
    </row>
    <row r="436" spans="2:16" x14ac:dyDescent="0.25">
      <c r="B436" t="s">
        <v>25</v>
      </c>
      <c r="J436" t="s">
        <v>25</v>
      </c>
    </row>
    <row r="437" spans="2:16" x14ac:dyDescent="0.25">
      <c r="F437" s="5" t="s">
        <v>68</v>
      </c>
      <c r="N437" s="5" t="s">
        <v>68</v>
      </c>
    </row>
    <row r="438" spans="2:16" ht="15.75" x14ac:dyDescent="0.25">
      <c r="F438" s="5" t="s">
        <v>21</v>
      </c>
      <c r="G438" s="5" t="str">
        <f t="shared" ref="G438:G457" si="72">D464</f>
        <v>4Ix5L dBc Log Mag(dB)</v>
      </c>
      <c r="H438" s="28">
        <v>4</v>
      </c>
      <c r="N438" s="5" t="s">
        <v>21</v>
      </c>
      <c r="O438" s="5" t="str">
        <f t="shared" ref="O438:O457" si="73">L464</f>
        <v>4Ix5L dBc Log Mag(dB)</v>
      </c>
      <c r="P438" s="28">
        <v>4</v>
      </c>
    </row>
    <row r="439" spans="2:16" ht="15.75" x14ac:dyDescent="0.25">
      <c r="B439" t="s">
        <v>66</v>
      </c>
      <c r="F439" s="5">
        <f t="shared" ref="F439:F457" si="74">B465/1000000000</f>
        <v>8.4559999999999995</v>
      </c>
      <c r="G439" s="5">
        <f t="shared" si="72"/>
        <v>-81.761771999999993</v>
      </c>
      <c r="H439" s="29">
        <f>ABS(AVERAGE(G439:G457)-(H438-1)*10)</f>
        <v>113.68038615789474</v>
      </c>
      <c r="J439" t="s">
        <v>66</v>
      </c>
      <c r="N439" s="5">
        <f t="shared" ref="N439:N457" si="75">J465/1000000000</f>
        <v>8.4559999999999995</v>
      </c>
      <c r="O439" s="5">
        <f t="shared" si="73"/>
        <v>-92.907584999999997</v>
      </c>
      <c r="P439" s="29">
        <f>ABS(AVERAGE(O439:O457)-(P438-1)*10)</f>
        <v>118.22990963157895</v>
      </c>
    </row>
    <row r="440" spans="2:16" x14ac:dyDescent="0.25">
      <c r="B440" t="s">
        <v>21</v>
      </c>
      <c r="C440" t="s">
        <v>181</v>
      </c>
      <c r="D440" t="s">
        <v>96</v>
      </c>
      <c r="F440" s="5">
        <f t="shared" si="74"/>
        <v>8.6528888888889011</v>
      </c>
      <c r="G440" s="5">
        <f t="shared" si="72"/>
        <v>-81.478866999999994</v>
      </c>
      <c r="J440" t="s">
        <v>21</v>
      </c>
      <c r="K440" t="s">
        <v>181</v>
      </c>
      <c r="L440" t="s">
        <v>96</v>
      </c>
      <c r="N440" s="5">
        <f t="shared" si="75"/>
        <v>8.6528888888889011</v>
      </c>
      <c r="O440" s="5">
        <f t="shared" si="73"/>
        <v>-86.675681999999995</v>
      </c>
    </row>
    <row r="441" spans="2:16" x14ac:dyDescent="0.25">
      <c r="B441">
        <v>3000000000</v>
      </c>
      <c r="C441">
        <v>-84.792679000000007</v>
      </c>
      <c r="D441">
        <v>-79.093636000000004</v>
      </c>
      <c r="F441" s="5">
        <f t="shared" si="74"/>
        <v>8.8497777777777991</v>
      </c>
      <c r="G441" s="5">
        <f t="shared" si="72"/>
        <v>-81.890906999999999</v>
      </c>
      <c r="J441">
        <v>3000000000</v>
      </c>
      <c r="K441">
        <v>-73.861450000000005</v>
      </c>
      <c r="L441">
        <v>-67.368401000000006</v>
      </c>
      <c r="N441" s="5">
        <f t="shared" si="75"/>
        <v>8.8497777777777991</v>
      </c>
      <c r="O441" s="5">
        <f t="shared" si="73"/>
        <v>-83.668380999999997</v>
      </c>
    </row>
    <row r="442" spans="2:16" x14ac:dyDescent="0.25">
      <c r="B442">
        <v>3500000000</v>
      </c>
      <c r="C442">
        <v>-80.769706999999997</v>
      </c>
      <c r="D442">
        <v>-74.581374999999994</v>
      </c>
      <c r="F442" s="5">
        <f t="shared" si="74"/>
        <v>9.0466666666667006</v>
      </c>
      <c r="G442" s="5">
        <f t="shared" si="72"/>
        <v>-82.859993000000003</v>
      </c>
      <c r="J442">
        <v>3500000000</v>
      </c>
      <c r="K442">
        <v>-76.005996999999994</v>
      </c>
      <c r="L442">
        <v>-68.397018000000003</v>
      </c>
      <c r="N442" s="5">
        <f t="shared" si="75"/>
        <v>9.0466666666667006</v>
      </c>
      <c r="O442" s="5">
        <f t="shared" si="73"/>
        <v>-84.580535999999995</v>
      </c>
    </row>
    <row r="443" spans="2:16" x14ac:dyDescent="0.25">
      <c r="B443">
        <v>4000000000</v>
      </c>
      <c r="C443">
        <v>-81.135222999999996</v>
      </c>
      <c r="D443">
        <v>-74.589798000000002</v>
      </c>
      <c r="F443" s="5">
        <f t="shared" si="74"/>
        <v>9.2435555555555986</v>
      </c>
      <c r="G443" s="5">
        <f t="shared" si="72"/>
        <v>-84.472313</v>
      </c>
      <c r="J443">
        <v>4000000000</v>
      </c>
      <c r="K443">
        <v>-75.959213000000005</v>
      </c>
      <c r="L443">
        <v>-67.949196000000001</v>
      </c>
      <c r="N443" s="5">
        <f t="shared" si="75"/>
        <v>9.2435555555555986</v>
      </c>
      <c r="O443" s="5">
        <f t="shared" si="73"/>
        <v>-87.587074000000001</v>
      </c>
    </row>
    <row r="444" spans="2:16" x14ac:dyDescent="0.25">
      <c r="B444">
        <v>4500000000</v>
      </c>
      <c r="C444">
        <v>-77.526320999999996</v>
      </c>
      <c r="D444">
        <v>-71.007080000000002</v>
      </c>
      <c r="F444" s="5">
        <f t="shared" si="74"/>
        <v>9.4404444444444007</v>
      </c>
      <c r="G444" s="5">
        <f t="shared" si="72"/>
        <v>-79.590485000000001</v>
      </c>
      <c r="J444">
        <v>4500000000</v>
      </c>
      <c r="K444">
        <v>-78.047477999999998</v>
      </c>
      <c r="L444">
        <v>-69.979431000000005</v>
      </c>
      <c r="N444" s="5">
        <f t="shared" si="75"/>
        <v>9.4404444444444007</v>
      </c>
      <c r="O444" s="5">
        <f t="shared" si="73"/>
        <v>-91.071053000000006</v>
      </c>
    </row>
    <row r="445" spans="2:16" x14ac:dyDescent="0.25">
      <c r="B445">
        <v>5000000000</v>
      </c>
      <c r="C445">
        <v>-79.793593999999999</v>
      </c>
      <c r="D445">
        <v>-73.183989999999994</v>
      </c>
      <c r="F445" s="5">
        <f t="shared" si="74"/>
        <v>9.6373333333333004</v>
      </c>
      <c r="G445" s="5">
        <f t="shared" si="72"/>
        <v>-84.891578999999993</v>
      </c>
      <c r="J445">
        <v>5000000000</v>
      </c>
      <c r="K445">
        <v>-78.996360999999993</v>
      </c>
      <c r="L445">
        <v>-70.979149000000007</v>
      </c>
      <c r="N445" s="5">
        <f t="shared" si="75"/>
        <v>9.6373333333333004</v>
      </c>
      <c r="O445" s="5">
        <f t="shared" si="73"/>
        <v>-89.124206999999998</v>
      </c>
    </row>
    <row r="446" spans="2:16" x14ac:dyDescent="0.25">
      <c r="B446">
        <v>5500000000</v>
      </c>
      <c r="C446">
        <v>-87.950828999999999</v>
      </c>
      <c r="D446">
        <v>-81.191933000000006</v>
      </c>
      <c r="F446" s="5">
        <f t="shared" si="74"/>
        <v>9.8342222222222002</v>
      </c>
      <c r="G446" s="5">
        <f t="shared" si="72"/>
        <v>-84.863983000000005</v>
      </c>
      <c r="J446">
        <v>5500000000</v>
      </c>
      <c r="K446">
        <v>-86.612862000000007</v>
      </c>
      <c r="L446">
        <v>-78.507462000000004</v>
      </c>
      <c r="N446" s="5">
        <f t="shared" si="75"/>
        <v>9.8342222222222002</v>
      </c>
      <c r="O446" s="5">
        <f t="shared" si="73"/>
        <v>-84.207710000000006</v>
      </c>
    </row>
    <row r="447" spans="2:16" x14ac:dyDescent="0.25">
      <c r="B447">
        <v>6000000000</v>
      </c>
      <c r="C447">
        <v>-81.701774999999998</v>
      </c>
      <c r="D447">
        <v>-74.906493999999995</v>
      </c>
      <c r="F447" s="5">
        <f t="shared" si="74"/>
        <v>10.031111111111001</v>
      </c>
      <c r="G447" s="5">
        <f t="shared" si="72"/>
        <v>-86.293114000000003</v>
      </c>
      <c r="J447">
        <v>6000000000</v>
      </c>
      <c r="K447">
        <v>-83.632857999999999</v>
      </c>
      <c r="L447">
        <v>-75.476128000000003</v>
      </c>
      <c r="N447" s="5">
        <f t="shared" si="75"/>
        <v>10.031111111111001</v>
      </c>
      <c r="O447" s="5">
        <f t="shared" si="73"/>
        <v>-85.103874000000005</v>
      </c>
    </row>
    <row r="448" spans="2:16" x14ac:dyDescent="0.25">
      <c r="B448">
        <v>6500000000</v>
      </c>
      <c r="C448">
        <v>-87.613669999999999</v>
      </c>
      <c r="D448">
        <v>-80.754401999999999</v>
      </c>
      <c r="F448" s="5">
        <f t="shared" si="74"/>
        <v>10.228</v>
      </c>
      <c r="G448" s="5">
        <f t="shared" si="72"/>
        <v>-84.461883999999998</v>
      </c>
      <c r="J448">
        <v>6500000000</v>
      </c>
      <c r="K448">
        <v>-74.538253999999995</v>
      </c>
      <c r="L448">
        <v>-66.354377999999997</v>
      </c>
      <c r="N448" s="5">
        <f t="shared" si="75"/>
        <v>10.228</v>
      </c>
      <c r="O448" s="5">
        <f t="shared" si="73"/>
        <v>-104.64256</v>
      </c>
    </row>
    <row r="449" spans="2:16" x14ac:dyDescent="0.25">
      <c r="B449">
        <v>7000000000</v>
      </c>
      <c r="C449">
        <v>-95.401984999999996</v>
      </c>
      <c r="D449">
        <v>-88.368317000000005</v>
      </c>
      <c r="F449" s="5">
        <f t="shared" si="74"/>
        <v>10.424888888889001</v>
      </c>
      <c r="G449" s="5">
        <f t="shared" si="72"/>
        <v>-80.040229999999994</v>
      </c>
      <c r="J449">
        <v>7000000000</v>
      </c>
      <c r="K449">
        <v>-88.244972000000004</v>
      </c>
      <c r="L449">
        <v>-79.558753999999993</v>
      </c>
      <c r="N449" s="5">
        <f t="shared" si="75"/>
        <v>10.424888888889001</v>
      </c>
      <c r="O449" s="5">
        <f t="shared" si="73"/>
        <v>-89.005240999999998</v>
      </c>
    </row>
    <row r="450" spans="2:16" x14ac:dyDescent="0.25">
      <c r="B450">
        <v>7500000000</v>
      </c>
      <c r="C450">
        <v>-84.007903999999996</v>
      </c>
      <c r="D450">
        <v>-76.935897999999995</v>
      </c>
      <c r="F450" s="5">
        <f t="shared" si="74"/>
        <v>10.621777777778</v>
      </c>
      <c r="G450" s="5">
        <f t="shared" si="72"/>
        <v>-90.672493000000003</v>
      </c>
      <c r="J450">
        <v>7500000000</v>
      </c>
      <c r="K450">
        <v>-74.550811999999993</v>
      </c>
      <c r="L450">
        <v>-65.546813999999998</v>
      </c>
      <c r="N450" s="5">
        <f t="shared" si="75"/>
        <v>10.621777777778</v>
      </c>
      <c r="O450" s="5">
        <f t="shared" si="73"/>
        <v>-87.053229999999999</v>
      </c>
    </row>
    <row r="451" spans="2:16" x14ac:dyDescent="0.25">
      <c r="B451">
        <v>8000000000</v>
      </c>
      <c r="C451">
        <v>-94.944214000000002</v>
      </c>
      <c r="D451">
        <v>-87.843163000000004</v>
      </c>
      <c r="F451" s="5">
        <f t="shared" si="74"/>
        <v>10.818666666666999</v>
      </c>
      <c r="G451" s="5">
        <f t="shared" si="72"/>
        <v>-101.09766999999999</v>
      </c>
      <c r="J451">
        <v>8000000000</v>
      </c>
      <c r="K451">
        <v>-72.960632000000004</v>
      </c>
      <c r="L451">
        <v>-63.761105000000001</v>
      </c>
      <c r="N451" s="5">
        <f t="shared" si="75"/>
        <v>10.818666666666999</v>
      </c>
      <c r="O451" s="5">
        <f t="shared" si="73"/>
        <v>-93.439575000000005</v>
      </c>
    </row>
    <row r="452" spans="2:16" x14ac:dyDescent="0.25">
      <c r="B452">
        <v>8500000000</v>
      </c>
      <c r="C452">
        <v>-81.902855000000002</v>
      </c>
      <c r="D452">
        <v>-74.895865999999998</v>
      </c>
      <c r="F452" s="5">
        <f t="shared" si="74"/>
        <v>11.015555555556</v>
      </c>
      <c r="G452" s="5">
        <f t="shared" si="72"/>
        <v>-82.418532999999996</v>
      </c>
      <c r="J452">
        <v>8500000000</v>
      </c>
      <c r="K452">
        <v>-73.222633000000002</v>
      </c>
      <c r="L452">
        <v>-64.098022</v>
      </c>
      <c r="N452" s="5">
        <f t="shared" si="75"/>
        <v>11.015555555556</v>
      </c>
      <c r="O452" s="5">
        <f t="shared" si="73"/>
        <v>-84.426575</v>
      </c>
    </row>
    <row r="453" spans="2:16" x14ac:dyDescent="0.25">
      <c r="B453">
        <v>9000000000</v>
      </c>
      <c r="C453">
        <v>-79.242492999999996</v>
      </c>
      <c r="D453">
        <v>-71.901786999999999</v>
      </c>
      <c r="F453" s="5">
        <f t="shared" si="74"/>
        <v>11.212444444443999</v>
      </c>
      <c r="G453" s="5">
        <f t="shared" si="72"/>
        <v>-81.776527000000002</v>
      </c>
      <c r="J453">
        <v>9000000000</v>
      </c>
      <c r="K453">
        <v>-75.130179999999996</v>
      </c>
      <c r="L453">
        <v>-66.012435999999994</v>
      </c>
      <c r="N453" s="5">
        <f t="shared" si="75"/>
        <v>11.212444444443999</v>
      </c>
      <c r="O453" s="5">
        <f t="shared" si="73"/>
        <v>-84.597533999999996</v>
      </c>
    </row>
    <row r="454" spans="2:16" x14ac:dyDescent="0.25">
      <c r="B454">
        <v>9500000000</v>
      </c>
      <c r="C454">
        <v>-88.273201</v>
      </c>
      <c r="D454">
        <v>-80.740279999999998</v>
      </c>
      <c r="F454" s="5">
        <f t="shared" si="74"/>
        <v>11.409333333333</v>
      </c>
      <c r="G454" s="5">
        <f t="shared" si="72"/>
        <v>-82.320319999999995</v>
      </c>
      <c r="J454">
        <v>9500000000</v>
      </c>
      <c r="K454">
        <v>-73.888580000000005</v>
      </c>
      <c r="L454">
        <v>-64.866501</v>
      </c>
      <c r="N454" s="5">
        <f t="shared" si="75"/>
        <v>11.409333333333</v>
      </c>
      <c r="O454" s="5">
        <f t="shared" si="73"/>
        <v>-87.069511000000006</v>
      </c>
    </row>
    <row r="455" spans="2:16" x14ac:dyDescent="0.25">
      <c r="B455">
        <v>10000000000</v>
      </c>
      <c r="C455">
        <v>-86.872223000000005</v>
      </c>
      <c r="D455">
        <v>-79.257401000000002</v>
      </c>
      <c r="F455" s="5">
        <f t="shared" si="74"/>
        <v>11.606222222222</v>
      </c>
      <c r="G455" s="5">
        <f t="shared" si="72"/>
        <v>-81.189400000000006</v>
      </c>
      <c r="J455">
        <v>10000000000</v>
      </c>
      <c r="K455">
        <v>-68.092727999999994</v>
      </c>
      <c r="L455">
        <v>-59.020954000000003</v>
      </c>
      <c r="N455" s="5">
        <f t="shared" si="75"/>
        <v>11.606222222222</v>
      </c>
      <c r="O455" s="5">
        <f t="shared" si="73"/>
        <v>-92.275695999999996</v>
      </c>
    </row>
    <row r="456" spans="2:16" x14ac:dyDescent="0.25">
      <c r="B456">
        <v>10500000000</v>
      </c>
      <c r="C456">
        <v>-87.354125999999994</v>
      </c>
      <c r="D456">
        <v>-79.722137000000004</v>
      </c>
      <c r="F456" s="5">
        <f t="shared" si="74"/>
        <v>11.803111111111001</v>
      </c>
      <c r="G456" s="5">
        <f t="shared" si="72"/>
        <v>-78.164551000000003</v>
      </c>
      <c r="J456">
        <v>10500000000</v>
      </c>
      <c r="K456">
        <v>-65.130386000000001</v>
      </c>
      <c r="L456">
        <v>-55.934780000000003</v>
      </c>
      <c r="N456" s="5">
        <f t="shared" si="75"/>
        <v>11.803111111111001</v>
      </c>
      <c r="O456" s="5">
        <f t="shared" si="73"/>
        <v>-84.316704000000001</v>
      </c>
    </row>
    <row r="457" spans="2:16" x14ac:dyDescent="0.25">
      <c r="B457">
        <v>11000000000</v>
      </c>
      <c r="C457">
        <v>-86.910049000000001</v>
      </c>
      <c r="D457">
        <v>-79.184585999999996</v>
      </c>
      <c r="F457" s="5">
        <f t="shared" si="74"/>
        <v>12</v>
      </c>
      <c r="G457" s="5">
        <f t="shared" si="72"/>
        <v>-79.682715999999999</v>
      </c>
      <c r="J457">
        <v>11000000000</v>
      </c>
      <c r="K457">
        <v>-65.162468000000004</v>
      </c>
      <c r="L457">
        <v>-55.955620000000003</v>
      </c>
      <c r="N457" s="5">
        <f t="shared" si="75"/>
        <v>12</v>
      </c>
      <c r="O457" s="5">
        <f t="shared" si="73"/>
        <v>-84.615555000000001</v>
      </c>
    </row>
    <row r="458" spans="2:16" x14ac:dyDescent="0.25">
      <c r="B458">
        <v>11500000000</v>
      </c>
      <c r="C458">
        <v>-91.648910999999998</v>
      </c>
      <c r="D458">
        <v>-83.847885000000005</v>
      </c>
      <c r="F458" s="5" t="s">
        <v>25</v>
      </c>
      <c r="J458">
        <v>11500000000</v>
      </c>
      <c r="K458">
        <v>-67.460319999999996</v>
      </c>
      <c r="L458">
        <v>-58.119895999999997</v>
      </c>
      <c r="N458" s="5" t="s">
        <v>25</v>
      </c>
    </row>
    <row r="459" spans="2:16" x14ac:dyDescent="0.25">
      <c r="B459">
        <v>12000000000</v>
      </c>
      <c r="C459">
        <v>-92.879249999999999</v>
      </c>
      <c r="D459">
        <v>-85.081146000000004</v>
      </c>
      <c r="J459">
        <v>12000000000</v>
      </c>
      <c r="K459">
        <v>-71.035972999999998</v>
      </c>
      <c r="L459">
        <v>-61.687640999999999</v>
      </c>
    </row>
    <row r="460" spans="2:16" x14ac:dyDescent="0.25">
      <c r="B460" t="s">
        <v>25</v>
      </c>
      <c r="J460" t="s">
        <v>25</v>
      </c>
    </row>
    <row r="461" spans="2:16" x14ac:dyDescent="0.25">
      <c r="F461" s="5" t="s">
        <v>70</v>
      </c>
      <c r="N461" s="5" t="s">
        <v>70</v>
      </c>
    </row>
    <row r="462" spans="2:16" ht="15.75" x14ac:dyDescent="0.25">
      <c r="F462" s="5" t="s">
        <v>21</v>
      </c>
      <c r="G462" s="5" t="str">
        <f t="shared" ref="G462:G481" si="76">D488</f>
        <v>5Ix1L dBc Log Mag(dB)</v>
      </c>
      <c r="H462" s="28">
        <v>5</v>
      </c>
      <c r="N462" s="5" t="s">
        <v>21</v>
      </c>
      <c r="O462" s="5" t="str">
        <f t="shared" ref="O462:O481" si="77">L488</f>
        <v>5Ix1L dBc Log Mag(dB)</v>
      </c>
      <c r="P462" s="28">
        <v>5</v>
      </c>
    </row>
    <row r="463" spans="2:16" ht="15.75" x14ac:dyDescent="0.25">
      <c r="B463" t="s">
        <v>68</v>
      </c>
      <c r="F463" s="5">
        <f t="shared" ref="F463:F481" si="78">B489/1000000000</f>
        <v>3</v>
      </c>
      <c r="G463" s="5">
        <f t="shared" si="76"/>
        <v>-61.955181000000003</v>
      </c>
      <c r="H463" s="29">
        <f>ABS(AVERAGE(G463:G481)-(H462-1)*10)</f>
        <v>110.38269784210529</v>
      </c>
      <c r="J463" t="s">
        <v>68</v>
      </c>
      <c r="N463" s="5">
        <f t="shared" ref="N463:N481" si="79">J489/1000000000</f>
        <v>3</v>
      </c>
      <c r="O463" s="5">
        <f t="shared" si="77"/>
        <v>-67.260574000000005</v>
      </c>
      <c r="P463" s="29">
        <f>ABS(AVERAGE(O463:O481)-(P462-1)*10)</f>
        <v>111.10784447368421</v>
      </c>
    </row>
    <row r="464" spans="2:16" x14ac:dyDescent="0.25">
      <c r="B464" t="s">
        <v>21</v>
      </c>
      <c r="C464" t="s">
        <v>182</v>
      </c>
      <c r="D464" t="s">
        <v>97</v>
      </c>
      <c r="F464" s="5">
        <f t="shared" si="78"/>
        <v>3.4747222222222001</v>
      </c>
      <c r="G464" s="5">
        <f t="shared" si="76"/>
        <v>-62.342818999999999</v>
      </c>
      <c r="J464" t="s">
        <v>21</v>
      </c>
      <c r="K464" t="s">
        <v>182</v>
      </c>
      <c r="L464" t="s">
        <v>97</v>
      </c>
      <c r="N464" s="5">
        <f t="shared" si="79"/>
        <v>3.4747222222222001</v>
      </c>
      <c r="O464" s="5">
        <f t="shared" si="77"/>
        <v>-69.279373000000007</v>
      </c>
    </row>
    <row r="465" spans="2:15" x14ac:dyDescent="0.25">
      <c r="B465">
        <v>8456000000</v>
      </c>
      <c r="C465">
        <v>-87.460814999999997</v>
      </c>
      <c r="D465">
        <v>-81.761771999999993</v>
      </c>
      <c r="F465" s="5">
        <f t="shared" si="78"/>
        <v>3.9494444444443997</v>
      </c>
      <c r="G465" s="5">
        <f t="shared" si="76"/>
        <v>-69.130782999999994</v>
      </c>
      <c r="J465">
        <v>8456000000</v>
      </c>
      <c r="K465">
        <v>-99.400634999999994</v>
      </c>
      <c r="L465">
        <v>-92.907584999999997</v>
      </c>
      <c r="N465" s="5">
        <f t="shared" si="79"/>
        <v>3.9494444444443997</v>
      </c>
      <c r="O465" s="5">
        <f t="shared" si="77"/>
        <v>-70.861014999999995</v>
      </c>
    </row>
    <row r="466" spans="2:15" x14ac:dyDescent="0.25">
      <c r="B466">
        <v>8652888888.8889008</v>
      </c>
      <c r="C466">
        <v>-87.667205999999993</v>
      </c>
      <c r="D466">
        <v>-81.478866999999994</v>
      </c>
      <c r="F466" s="5">
        <f t="shared" si="78"/>
        <v>4.4241666666667001</v>
      </c>
      <c r="G466" s="5">
        <f t="shared" si="76"/>
        <v>-84.480484000000004</v>
      </c>
      <c r="J466">
        <v>8652888888.8889008</v>
      </c>
      <c r="K466">
        <v>-94.284660000000002</v>
      </c>
      <c r="L466">
        <v>-86.675681999999995</v>
      </c>
      <c r="N466" s="5">
        <f t="shared" si="79"/>
        <v>4.4241666666667001</v>
      </c>
      <c r="O466" s="5">
        <f t="shared" si="77"/>
        <v>-78.489868000000001</v>
      </c>
    </row>
    <row r="467" spans="2:15" x14ac:dyDescent="0.25">
      <c r="B467">
        <v>8849777777.7777996</v>
      </c>
      <c r="C467">
        <v>-88.436333000000005</v>
      </c>
      <c r="D467">
        <v>-81.890906999999999</v>
      </c>
      <c r="F467" s="5">
        <f t="shared" si="78"/>
        <v>4.8988888888888997</v>
      </c>
      <c r="G467" s="5">
        <f t="shared" si="76"/>
        <v>-72.226768000000007</v>
      </c>
      <c r="J467">
        <v>8849777777.7777996</v>
      </c>
      <c r="K467">
        <v>-91.678398000000001</v>
      </c>
      <c r="L467">
        <v>-83.668380999999997</v>
      </c>
      <c r="N467" s="5">
        <f t="shared" si="79"/>
        <v>4.8988888888888997</v>
      </c>
      <c r="O467" s="5">
        <f t="shared" si="77"/>
        <v>-68.368340000000003</v>
      </c>
    </row>
    <row r="468" spans="2:15" x14ac:dyDescent="0.25">
      <c r="B468">
        <v>9046666666.6667004</v>
      </c>
      <c r="C468">
        <v>-89.379233999999997</v>
      </c>
      <c r="D468">
        <v>-82.859993000000003</v>
      </c>
      <c r="F468" s="5">
        <f t="shared" si="78"/>
        <v>5.3736111111111002</v>
      </c>
      <c r="G468" s="5">
        <f t="shared" si="76"/>
        <v>-81.772675000000007</v>
      </c>
      <c r="J468">
        <v>9046666666.6667004</v>
      </c>
      <c r="K468">
        <v>-92.648582000000005</v>
      </c>
      <c r="L468">
        <v>-84.580535999999995</v>
      </c>
      <c r="N468" s="5">
        <f t="shared" si="79"/>
        <v>5.3736111111111002</v>
      </c>
      <c r="O468" s="5">
        <f t="shared" si="77"/>
        <v>-60.789226999999997</v>
      </c>
    </row>
    <row r="469" spans="2:15" x14ac:dyDescent="0.25">
      <c r="B469">
        <v>9243555555.5555992</v>
      </c>
      <c r="C469">
        <v>-91.081917000000004</v>
      </c>
      <c r="D469">
        <v>-84.472313</v>
      </c>
      <c r="F469" s="5">
        <f t="shared" si="78"/>
        <v>5.8483333333332999</v>
      </c>
      <c r="G469" s="5">
        <f t="shared" si="76"/>
        <v>-70.996398999999997</v>
      </c>
      <c r="J469">
        <v>9243555555.5555992</v>
      </c>
      <c r="K469">
        <v>-95.604286000000002</v>
      </c>
      <c r="L469">
        <v>-87.587074000000001</v>
      </c>
      <c r="N469" s="5">
        <f t="shared" si="79"/>
        <v>5.8483333333332999</v>
      </c>
      <c r="O469" s="5">
        <f t="shared" si="77"/>
        <v>-73.934714999999997</v>
      </c>
    </row>
    <row r="470" spans="2:15" x14ac:dyDescent="0.25">
      <c r="B470">
        <v>9440444444.4444008</v>
      </c>
      <c r="C470">
        <v>-86.349379999999996</v>
      </c>
      <c r="D470">
        <v>-79.590485000000001</v>
      </c>
      <c r="F470" s="5">
        <f t="shared" si="78"/>
        <v>6.3230555555555998</v>
      </c>
      <c r="G470" s="5">
        <f t="shared" si="76"/>
        <v>-68.975639000000001</v>
      </c>
      <c r="J470">
        <v>9440444444.4444008</v>
      </c>
      <c r="K470">
        <v>-99.176445000000001</v>
      </c>
      <c r="L470">
        <v>-91.071053000000006</v>
      </c>
      <c r="N470" s="5">
        <f t="shared" si="79"/>
        <v>6.3230555555555998</v>
      </c>
      <c r="O470" s="5">
        <f t="shared" si="77"/>
        <v>-67.742592000000002</v>
      </c>
    </row>
    <row r="471" spans="2:15" x14ac:dyDescent="0.25">
      <c r="B471">
        <v>9637333333.3332996</v>
      </c>
      <c r="C471">
        <v>-91.686867000000007</v>
      </c>
      <c r="D471">
        <v>-84.891578999999993</v>
      </c>
      <c r="F471" s="5">
        <f t="shared" si="78"/>
        <v>6.7977777777777995</v>
      </c>
      <c r="G471" s="5">
        <f t="shared" si="76"/>
        <v>-70.845855999999998</v>
      </c>
      <c r="J471">
        <v>9637333333.3332996</v>
      </c>
      <c r="K471">
        <v>-97.280936999999994</v>
      </c>
      <c r="L471">
        <v>-89.124206999999998</v>
      </c>
      <c r="N471" s="5">
        <f t="shared" si="79"/>
        <v>6.7977777777777995</v>
      </c>
      <c r="O471" s="5">
        <f t="shared" si="77"/>
        <v>-73.070610000000002</v>
      </c>
    </row>
    <row r="472" spans="2:15" x14ac:dyDescent="0.25">
      <c r="B472">
        <v>9834222222.2222004</v>
      </c>
      <c r="C472">
        <v>-91.723258999999999</v>
      </c>
      <c r="D472">
        <v>-84.863983000000005</v>
      </c>
      <c r="F472" s="5">
        <f t="shared" si="78"/>
        <v>7.2725</v>
      </c>
      <c r="G472" s="5">
        <f t="shared" si="76"/>
        <v>-67.995270000000005</v>
      </c>
      <c r="J472">
        <v>9834222222.2222004</v>
      </c>
      <c r="K472">
        <v>-92.391586000000004</v>
      </c>
      <c r="L472">
        <v>-84.207710000000006</v>
      </c>
      <c r="N472" s="5">
        <f t="shared" si="79"/>
        <v>7.2725</v>
      </c>
      <c r="O472" s="5">
        <f t="shared" si="77"/>
        <v>-70.447517000000005</v>
      </c>
    </row>
    <row r="473" spans="2:15" x14ac:dyDescent="0.25">
      <c r="B473">
        <v>10031111111.111</v>
      </c>
      <c r="C473">
        <v>-93.326781999999994</v>
      </c>
      <c r="D473">
        <v>-86.293114000000003</v>
      </c>
      <c r="F473" s="5">
        <f t="shared" si="78"/>
        <v>7.7472222222222005</v>
      </c>
      <c r="G473" s="5">
        <f t="shared" si="76"/>
        <v>-74.935455000000005</v>
      </c>
      <c r="J473">
        <v>10031111111.111</v>
      </c>
      <c r="K473">
        <v>-93.790092000000001</v>
      </c>
      <c r="L473">
        <v>-85.103874000000005</v>
      </c>
      <c r="N473" s="5">
        <f t="shared" si="79"/>
        <v>7.7472222222222005</v>
      </c>
      <c r="O473" s="5">
        <f t="shared" si="77"/>
        <v>-66.963806000000005</v>
      </c>
    </row>
    <row r="474" spans="2:15" x14ac:dyDescent="0.25">
      <c r="B474">
        <v>10228000000</v>
      </c>
      <c r="C474">
        <v>-91.53389</v>
      </c>
      <c r="D474">
        <v>-84.461883999999998</v>
      </c>
      <c r="F474" s="5">
        <f t="shared" si="78"/>
        <v>8.2219444444444001</v>
      </c>
      <c r="G474" s="5">
        <f t="shared" si="76"/>
        <v>-72.347487999999998</v>
      </c>
      <c r="J474">
        <v>10228000000</v>
      </c>
      <c r="K474">
        <v>-113.64655999999999</v>
      </c>
      <c r="L474">
        <v>-104.64256</v>
      </c>
      <c r="N474" s="5">
        <f t="shared" si="79"/>
        <v>8.2219444444444001</v>
      </c>
      <c r="O474" s="5">
        <f t="shared" si="77"/>
        <v>-83.620154999999997</v>
      </c>
    </row>
    <row r="475" spans="2:15" x14ac:dyDescent="0.25">
      <c r="B475">
        <v>10424888888.889</v>
      </c>
      <c r="C475">
        <v>-87.141289</v>
      </c>
      <c r="D475">
        <v>-80.040229999999994</v>
      </c>
      <c r="F475" s="5">
        <f t="shared" si="78"/>
        <v>8.696666666666701</v>
      </c>
      <c r="G475" s="5">
        <f t="shared" si="76"/>
        <v>-75.542869999999994</v>
      </c>
      <c r="J475">
        <v>10424888888.889</v>
      </c>
      <c r="K475">
        <v>-98.204764999999995</v>
      </c>
      <c r="L475">
        <v>-89.005240999999998</v>
      </c>
      <c r="N475" s="5">
        <f t="shared" si="79"/>
        <v>8.696666666666701</v>
      </c>
      <c r="O475" s="5">
        <f t="shared" si="77"/>
        <v>-78.496421999999995</v>
      </c>
    </row>
    <row r="476" spans="2:15" x14ac:dyDescent="0.25">
      <c r="B476">
        <v>10621777777.778</v>
      </c>
      <c r="C476">
        <v>-97.679481999999993</v>
      </c>
      <c r="D476">
        <v>-90.672493000000003</v>
      </c>
      <c r="F476" s="5">
        <f t="shared" si="78"/>
        <v>9.1713888888889006</v>
      </c>
      <c r="G476" s="5">
        <f t="shared" si="76"/>
        <v>-69.288794999999993</v>
      </c>
      <c r="J476">
        <v>10621777777.778</v>
      </c>
      <c r="K476">
        <v>-96.177848999999995</v>
      </c>
      <c r="L476">
        <v>-87.053229999999999</v>
      </c>
      <c r="N476" s="5">
        <f t="shared" si="79"/>
        <v>9.1713888888889006</v>
      </c>
      <c r="O476" s="5">
        <f t="shared" si="77"/>
        <v>-74.111144999999993</v>
      </c>
    </row>
    <row r="477" spans="2:15" x14ac:dyDescent="0.25">
      <c r="B477">
        <v>10818666666.667</v>
      </c>
      <c r="C477">
        <v>-108.43838</v>
      </c>
      <c r="D477">
        <v>-101.09766999999999</v>
      </c>
      <c r="F477" s="5">
        <f t="shared" si="78"/>
        <v>9.6461111111110984</v>
      </c>
      <c r="G477" s="5">
        <f t="shared" si="76"/>
        <v>-66.409942999999998</v>
      </c>
      <c r="J477">
        <v>10818666666.667</v>
      </c>
      <c r="K477">
        <v>-102.55732</v>
      </c>
      <c r="L477">
        <v>-93.439575000000005</v>
      </c>
      <c r="N477" s="5">
        <f t="shared" si="79"/>
        <v>9.6461111111110984</v>
      </c>
      <c r="O477" s="5">
        <f t="shared" si="77"/>
        <v>-75.995163000000005</v>
      </c>
    </row>
    <row r="478" spans="2:15" x14ac:dyDescent="0.25">
      <c r="B478">
        <v>11015555555.556</v>
      </c>
      <c r="C478">
        <v>-89.951453999999998</v>
      </c>
      <c r="D478">
        <v>-82.418532999999996</v>
      </c>
      <c r="F478" s="5">
        <f t="shared" si="78"/>
        <v>10.120833333333</v>
      </c>
      <c r="G478" s="5">
        <f t="shared" si="76"/>
        <v>-63.986274999999999</v>
      </c>
      <c r="J478">
        <v>11015555555.556</v>
      </c>
      <c r="K478">
        <v>-93.448654000000005</v>
      </c>
      <c r="L478">
        <v>-84.426575</v>
      </c>
      <c r="N478" s="5">
        <f t="shared" si="79"/>
        <v>10.120833333333</v>
      </c>
      <c r="O478" s="5">
        <f t="shared" si="77"/>
        <v>-67.526482000000001</v>
      </c>
    </row>
    <row r="479" spans="2:15" x14ac:dyDescent="0.25">
      <c r="B479">
        <v>11212444444.444</v>
      </c>
      <c r="C479">
        <v>-89.391356999999999</v>
      </c>
      <c r="D479">
        <v>-81.776527000000002</v>
      </c>
      <c r="F479" s="5">
        <f t="shared" si="78"/>
        <v>10.595555555556</v>
      </c>
      <c r="G479" s="5">
        <f t="shared" si="76"/>
        <v>-66.177550999999994</v>
      </c>
      <c r="J479">
        <v>11212444444.444</v>
      </c>
      <c r="K479">
        <v>-93.669312000000005</v>
      </c>
      <c r="L479">
        <v>-84.597533999999996</v>
      </c>
      <c r="N479" s="5">
        <f t="shared" si="79"/>
        <v>10.595555555556</v>
      </c>
      <c r="O479" s="5">
        <f t="shared" si="77"/>
        <v>-70.883033999999995</v>
      </c>
    </row>
    <row r="480" spans="2:15" x14ac:dyDescent="0.25">
      <c r="B480">
        <v>11409333333.333</v>
      </c>
      <c r="C480">
        <v>-89.952309</v>
      </c>
      <c r="D480">
        <v>-82.320319999999995</v>
      </c>
      <c r="F480" s="5">
        <f t="shared" si="78"/>
        <v>11.070277777777999</v>
      </c>
      <c r="G480" s="5">
        <f t="shared" si="76"/>
        <v>-69.360389999999995</v>
      </c>
      <c r="J480">
        <v>11409333333.333</v>
      </c>
      <c r="K480">
        <v>-96.265120999999994</v>
      </c>
      <c r="L480">
        <v>-87.069511000000006</v>
      </c>
      <c r="N480" s="5">
        <f t="shared" si="79"/>
        <v>11.070277777777999</v>
      </c>
      <c r="O480" s="5">
        <f t="shared" si="77"/>
        <v>-63.803589000000002</v>
      </c>
    </row>
    <row r="481" spans="2:16" x14ac:dyDescent="0.25">
      <c r="B481">
        <v>11606222222.222</v>
      </c>
      <c r="C481">
        <v>-88.914863999999994</v>
      </c>
      <c r="D481">
        <v>-81.189400000000006</v>
      </c>
      <c r="F481" s="5">
        <f t="shared" si="78"/>
        <v>11.545</v>
      </c>
      <c r="G481" s="5">
        <f t="shared" si="76"/>
        <v>-68.500618000000003</v>
      </c>
      <c r="J481">
        <v>11606222222.222</v>
      </c>
      <c r="K481">
        <v>-101.48254</v>
      </c>
      <c r="L481">
        <v>-92.275695999999996</v>
      </c>
      <c r="N481" s="5">
        <f t="shared" si="79"/>
        <v>11.545</v>
      </c>
      <c r="O481" s="5">
        <f t="shared" si="77"/>
        <v>-69.405417999999997</v>
      </c>
    </row>
    <row r="482" spans="2:16" x14ac:dyDescent="0.25">
      <c r="B482">
        <v>11803111111.111</v>
      </c>
      <c r="C482">
        <v>-85.965575999999999</v>
      </c>
      <c r="D482">
        <v>-78.164551000000003</v>
      </c>
      <c r="F482" s="5" t="s">
        <v>25</v>
      </c>
      <c r="J482">
        <v>11803111111.111</v>
      </c>
      <c r="K482">
        <v>-93.657120000000006</v>
      </c>
      <c r="L482">
        <v>-84.316704000000001</v>
      </c>
      <c r="N482" s="5" t="s">
        <v>25</v>
      </c>
    </row>
    <row r="483" spans="2:16" x14ac:dyDescent="0.25">
      <c r="B483">
        <v>12000000000</v>
      </c>
      <c r="C483">
        <v>-87.480827000000005</v>
      </c>
      <c r="D483">
        <v>-79.682715999999999</v>
      </c>
      <c r="J483">
        <v>12000000000</v>
      </c>
      <c r="K483">
        <v>-93.963881999999998</v>
      </c>
      <c r="L483">
        <v>-84.615555000000001</v>
      </c>
    </row>
    <row r="484" spans="2:16" x14ac:dyDescent="0.25">
      <c r="B484" t="s">
        <v>25</v>
      </c>
      <c r="J484" t="s">
        <v>25</v>
      </c>
    </row>
    <row r="485" spans="2:16" x14ac:dyDescent="0.25">
      <c r="F485" s="5" t="s">
        <v>71</v>
      </c>
      <c r="N485" s="5" t="s">
        <v>71</v>
      </c>
    </row>
    <row r="486" spans="2:16" ht="15.75" x14ac:dyDescent="0.25">
      <c r="F486" s="5" t="s">
        <v>21</v>
      </c>
      <c r="G486" s="5" t="str">
        <f t="shared" ref="G486:G505" si="80">D512</f>
        <v>5Ix2L dBc Log Mag(dB)</v>
      </c>
      <c r="H486" s="28">
        <v>5</v>
      </c>
      <c r="N486" s="5" t="s">
        <v>21</v>
      </c>
      <c r="O486" s="5" t="str">
        <f t="shared" ref="O486:O505" si="81">L512</f>
        <v>5Ix2L dBc Log Mag(dB)</v>
      </c>
      <c r="P486" s="28">
        <v>5</v>
      </c>
    </row>
    <row r="487" spans="2:16" ht="15.75" x14ac:dyDescent="0.25">
      <c r="B487" t="s">
        <v>70</v>
      </c>
      <c r="F487" s="5">
        <f t="shared" ref="F487:F505" si="82">B513/1000000000</f>
        <v>5.5670000000000002</v>
      </c>
      <c r="G487" s="5">
        <f t="shared" si="80"/>
        <v>-69.048119</v>
      </c>
      <c r="H487" s="29">
        <f>ABS(AVERAGE(G487:G505)-(H486-1)*10)</f>
        <v>123.53751621052631</v>
      </c>
      <c r="J487" t="s">
        <v>70</v>
      </c>
      <c r="N487" s="5">
        <f t="shared" ref="N487:N505" si="83">J513/1000000000</f>
        <v>5.5670000000000002</v>
      </c>
      <c r="O487" s="5">
        <f t="shared" si="81"/>
        <v>-80.261246</v>
      </c>
      <c r="P487" s="29">
        <f>ABS(AVERAGE(O487:O505)-(P486-1)*10)</f>
        <v>128.95044300000001</v>
      </c>
    </row>
    <row r="488" spans="2:16" x14ac:dyDescent="0.25">
      <c r="B488" t="s">
        <v>21</v>
      </c>
      <c r="C488" t="s">
        <v>183</v>
      </c>
      <c r="D488" t="s">
        <v>98</v>
      </c>
      <c r="F488" s="5">
        <f t="shared" si="82"/>
        <v>5.9243888888888998</v>
      </c>
      <c r="G488" s="5">
        <f t="shared" si="80"/>
        <v>-69.295783999999998</v>
      </c>
      <c r="J488" t="s">
        <v>21</v>
      </c>
      <c r="K488" t="s">
        <v>183</v>
      </c>
      <c r="L488" t="s">
        <v>98</v>
      </c>
      <c r="N488" s="5">
        <f t="shared" si="83"/>
        <v>5.9243888888888998</v>
      </c>
      <c r="O488" s="5">
        <f t="shared" si="81"/>
        <v>-88.509949000000006</v>
      </c>
    </row>
    <row r="489" spans="2:16" x14ac:dyDescent="0.25">
      <c r="B489">
        <v>3000000000</v>
      </c>
      <c r="C489">
        <v>-67.654221000000007</v>
      </c>
      <c r="D489">
        <v>-61.955181000000003</v>
      </c>
      <c r="F489" s="5">
        <f t="shared" si="82"/>
        <v>6.2817777777777994</v>
      </c>
      <c r="G489" s="5">
        <f t="shared" si="80"/>
        <v>-78.396552999999997</v>
      </c>
      <c r="J489">
        <v>3000000000</v>
      </c>
      <c r="K489">
        <v>-73.753624000000002</v>
      </c>
      <c r="L489">
        <v>-67.260574000000005</v>
      </c>
      <c r="N489" s="5">
        <f t="shared" si="83"/>
        <v>6.2817777777777994</v>
      </c>
      <c r="O489" s="5">
        <f t="shared" si="81"/>
        <v>-91.385986000000003</v>
      </c>
    </row>
    <row r="490" spans="2:16" x14ac:dyDescent="0.25">
      <c r="B490">
        <v>3474722222.2221999</v>
      </c>
      <c r="C490">
        <v>-68.531158000000005</v>
      </c>
      <c r="D490">
        <v>-62.342818999999999</v>
      </c>
      <c r="F490" s="5">
        <f t="shared" si="82"/>
        <v>6.6391666666667</v>
      </c>
      <c r="G490" s="5">
        <f t="shared" si="80"/>
        <v>-95.884590000000003</v>
      </c>
      <c r="J490">
        <v>3474722222.2221999</v>
      </c>
      <c r="K490">
        <v>-76.888351</v>
      </c>
      <c r="L490">
        <v>-69.279373000000007</v>
      </c>
      <c r="N490" s="5">
        <f t="shared" si="83"/>
        <v>6.6391666666667</v>
      </c>
      <c r="O490" s="5">
        <f t="shared" si="81"/>
        <v>-89.110457999999994</v>
      </c>
    </row>
    <row r="491" spans="2:16" x14ac:dyDescent="0.25">
      <c r="B491">
        <v>3949444444.4443998</v>
      </c>
      <c r="C491">
        <v>-75.676208000000003</v>
      </c>
      <c r="D491">
        <v>-69.130782999999994</v>
      </c>
      <c r="F491" s="5">
        <f t="shared" si="82"/>
        <v>6.9965555555556005</v>
      </c>
      <c r="G491" s="5">
        <f t="shared" si="80"/>
        <v>-84.535827999999995</v>
      </c>
      <c r="J491">
        <v>3949444444.4443998</v>
      </c>
      <c r="K491">
        <v>-78.871032999999997</v>
      </c>
      <c r="L491">
        <v>-70.861014999999995</v>
      </c>
      <c r="N491" s="5">
        <f t="shared" si="83"/>
        <v>6.9965555555556005</v>
      </c>
      <c r="O491" s="5">
        <f t="shared" si="81"/>
        <v>-87.496948000000003</v>
      </c>
    </row>
    <row r="492" spans="2:16" x14ac:dyDescent="0.25">
      <c r="B492">
        <v>4424166666.6667004</v>
      </c>
      <c r="C492">
        <v>-90.999724999999998</v>
      </c>
      <c r="D492">
        <v>-84.480484000000004</v>
      </c>
      <c r="F492" s="5">
        <f t="shared" si="82"/>
        <v>7.3539444444443998</v>
      </c>
      <c r="G492" s="5">
        <f t="shared" si="80"/>
        <v>-83.138205999999997</v>
      </c>
      <c r="J492">
        <v>4424166666.6667004</v>
      </c>
      <c r="K492">
        <v>-86.557914999999994</v>
      </c>
      <c r="L492">
        <v>-78.489868000000001</v>
      </c>
      <c r="N492" s="5">
        <f t="shared" si="83"/>
        <v>7.3539444444443998</v>
      </c>
      <c r="O492" s="5">
        <f t="shared" si="81"/>
        <v>-83.733367999999999</v>
      </c>
    </row>
    <row r="493" spans="2:16" x14ac:dyDescent="0.25">
      <c r="B493">
        <v>4898888888.8888998</v>
      </c>
      <c r="C493">
        <v>-78.836371999999997</v>
      </c>
      <c r="D493">
        <v>-72.226768000000007</v>
      </c>
      <c r="F493" s="5">
        <f t="shared" si="82"/>
        <v>7.7113333333332994</v>
      </c>
      <c r="G493" s="5">
        <f t="shared" si="80"/>
        <v>-84.713454999999996</v>
      </c>
      <c r="J493">
        <v>4898888888.8888998</v>
      </c>
      <c r="K493">
        <v>-76.385551000000007</v>
      </c>
      <c r="L493">
        <v>-68.368340000000003</v>
      </c>
      <c r="N493" s="5">
        <f t="shared" si="83"/>
        <v>7.7113333333332994</v>
      </c>
      <c r="O493" s="5">
        <f t="shared" si="81"/>
        <v>-93.515784999999994</v>
      </c>
    </row>
    <row r="494" spans="2:16" x14ac:dyDescent="0.25">
      <c r="B494">
        <v>5373611111.1111002</v>
      </c>
      <c r="C494">
        <v>-88.531570000000002</v>
      </c>
      <c r="D494">
        <v>-81.772675000000007</v>
      </c>
      <c r="F494" s="5">
        <f t="shared" si="82"/>
        <v>8.0687222222222008</v>
      </c>
      <c r="G494" s="5">
        <f t="shared" si="80"/>
        <v>-87.114883000000006</v>
      </c>
      <c r="J494">
        <v>5373611111.1111002</v>
      </c>
      <c r="K494">
        <v>-68.894622999999996</v>
      </c>
      <c r="L494">
        <v>-60.789226999999997</v>
      </c>
      <c r="N494" s="5">
        <f t="shared" si="83"/>
        <v>8.0687222222222008</v>
      </c>
      <c r="O494" s="5">
        <f t="shared" si="81"/>
        <v>-80.234893999999997</v>
      </c>
    </row>
    <row r="495" spans="2:16" x14ac:dyDescent="0.25">
      <c r="B495">
        <v>5848333333.3332996</v>
      </c>
      <c r="C495">
        <v>-77.791679000000002</v>
      </c>
      <c r="D495">
        <v>-70.996398999999997</v>
      </c>
      <c r="F495" s="5">
        <f t="shared" si="82"/>
        <v>8.4261111111110996</v>
      </c>
      <c r="G495" s="5">
        <f t="shared" si="80"/>
        <v>-84.996253999999993</v>
      </c>
      <c r="J495">
        <v>5848333333.3332996</v>
      </c>
      <c r="K495">
        <v>-82.091446000000005</v>
      </c>
      <c r="L495">
        <v>-73.934714999999997</v>
      </c>
      <c r="N495" s="5">
        <f t="shared" si="83"/>
        <v>8.4261111111110996</v>
      </c>
      <c r="O495" s="5">
        <f t="shared" si="81"/>
        <v>-87.217178000000004</v>
      </c>
    </row>
    <row r="496" spans="2:16" x14ac:dyDescent="0.25">
      <c r="B496">
        <v>6323055555.5556002</v>
      </c>
      <c r="C496">
        <v>-75.834914999999995</v>
      </c>
      <c r="D496">
        <v>-68.975639000000001</v>
      </c>
      <c r="F496" s="5">
        <f t="shared" si="82"/>
        <v>8.7835000000000001</v>
      </c>
      <c r="G496" s="5">
        <f t="shared" si="80"/>
        <v>-83.199883</v>
      </c>
      <c r="J496">
        <v>6323055555.5556002</v>
      </c>
      <c r="K496">
        <v>-75.926475999999994</v>
      </c>
      <c r="L496">
        <v>-67.742592000000002</v>
      </c>
      <c r="N496" s="5">
        <f t="shared" si="83"/>
        <v>8.7835000000000001</v>
      </c>
      <c r="O496" s="5">
        <f t="shared" si="81"/>
        <v>-88.916801000000007</v>
      </c>
    </row>
    <row r="497" spans="2:16" x14ac:dyDescent="0.25">
      <c r="B497">
        <v>6797777777.7777996</v>
      </c>
      <c r="C497">
        <v>-77.879531999999998</v>
      </c>
      <c r="D497">
        <v>-70.845855999999998</v>
      </c>
      <c r="F497" s="5">
        <f t="shared" si="82"/>
        <v>9.1408888888889006</v>
      </c>
      <c r="G497" s="5">
        <f t="shared" si="80"/>
        <v>-81.179146000000003</v>
      </c>
      <c r="J497">
        <v>6797777777.7777996</v>
      </c>
      <c r="K497">
        <v>-81.756827999999999</v>
      </c>
      <c r="L497">
        <v>-73.070610000000002</v>
      </c>
      <c r="N497" s="5">
        <f t="shared" si="83"/>
        <v>9.1408888888889006</v>
      </c>
      <c r="O497" s="5">
        <f t="shared" si="81"/>
        <v>-92.932732000000001</v>
      </c>
    </row>
    <row r="498" spans="2:16" x14ac:dyDescent="0.25">
      <c r="B498">
        <v>7272500000</v>
      </c>
      <c r="C498">
        <v>-75.067267999999999</v>
      </c>
      <c r="D498">
        <v>-67.995270000000005</v>
      </c>
      <c r="F498" s="5">
        <f t="shared" si="82"/>
        <v>9.4982777777777994</v>
      </c>
      <c r="G498" s="5">
        <f t="shared" si="80"/>
        <v>-88.919219999999996</v>
      </c>
      <c r="J498">
        <v>7272500000</v>
      </c>
      <c r="K498">
        <v>-79.451515000000001</v>
      </c>
      <c r="L498">
        <v>-70.447517000000005</v>
      </c>
      <c r="N498" s="5">
        <f t="shared" si="83"/>
        <v>9.4982777777777994</v>
      </c>
      <c r="O498" s="5">
        <f t="shared" si="81"/>
        <v>-91.183188999999999</v>
      </c>
    </row>
    <row r="499" spans="2:16" x14ac:dyDescent="0.25">
      <c r="B499">
        <v>7747222222.2222004</v>
      </c>
      <c r="C499">
        <v>-82.036513999999997</v>
      </c>
      <c r="D499">
        <v>-74.935455000000005</v>
      </c>
      <c r="F499" s="5">
        <f t="shared" si="82"/>
        <v>9.8556666666666999</v>
      </c>
      <c r="G499" s="5">
        <f t="shared" si="80"/>
        <v>-90.144622999999996</v>
      </c>
      <c r="J499">
        <v>7747222222.2222004</v>
      </c>
      <c r="K499">
        <v>-76.163337999999996</v>
      </c>
      <c r="L499">
        <v>-66.963806000000005</v>
      </c>
      <c r="N499" s="5">
        <f t="shared" si="83"/>
        <v>9.8556666666666999</v>
      </c>
      <c r="O499" s="5">
        <f t="shared" si="81"/>
        <v>-90.246803</v>
      </c>
    </row>
    <row r="500" spans="2:16" x14ac:dyDescent="0.25">
      <c r="B500">
        <v>8221944444.4443998</v>
      </c>
      <c r="C500">
        <v>-79.354477000000003</v>
      </c>
      <c r="D500">
        <v>-72.347487999999998</v>
      </c>
      <c r="F500" s="5">
        <f t="shared" si="82"/>
        <v>10.213055555556</v>
      </c>
      <c r="G500" s="5">
        <f t="shared" si="80"/>
        <v>-84.456108</v>
      </c>
      <c r="J500">
        <v>8221944444.4443998</v>
      </c>
      <c r="K500">
        <v>-92.744774000000007</v>
      </c>
      <c r="L500">
        <v>-83.620154999999997</v>
      </c>
      <c r="N500" s="5">
        <f t="shared" si="83"/>
        <v>10.213055555556</v>
      </c>
      <c r="O500" s="5">
        <f t="shared" si="81"/>
        <v>-84.407157999999995</v>
      </c>
    </row>
    <row r="501" spans="2:16" x14ac:dyDescent="0.25">
      <c r="B501">
        <v>8696666666.6667004</v>
      </c>
      <c r="C501">
        <v>-82.883574999999993</v>
      </c>
      <c r="D501">
        <v>-75.542869999999994</v>
      </c>
      <c r="F501" s="5">
        <f t="shared" si="82"/>
        <v>10.570444444444</v>
      </c>
      <c r="G501" s="5">
        <f t="shared" si="80"/>
        <v>-84.299865999999994</v>
      </c>
      <c r="J501">
        <v>8696666666.6667004</v>
      </c>
      <c r="K501">
        <v>-87.614174000000006</v>
      </c>
      <c r="L501">
        <v>-78.496421999999995</v>
      </c>
      <c r="N501" s="5">
        <f t="shared" si="83"/>
        <v>10.570444444444</v>
      </c>
      <c r="O501" s="5">
        <f t="shared" si="81"/>
        <v>-86.899719000000005</v>
      </c>
    </row>
    <row r="502" spans="2:16" x14ac:dyDescent="0.25">
      <c r="B502">
        <v>9171388888.8889008</v>
      </c>
      <c r="C502">
        <v>-76.821715999999995</v>
      </c>
      <c r="D502">
        <v>-69.288794999999993</v>
      </c>
      <c r="F502" s="5">
        <f t="shared" si="82"/>
        <v>10.927833333333</v>
      </c>
      <c r="G502" s="5">
        <f t="shared" si="80"/>
        <v>-79.248954999999995</v>
      </c>
      <c r="J502">
        <v>9171388888.8889008</v>
      </c>
      <c r="K502">
        <v>-83.133217000000002</v>
      </c>
      <c r="L502">
        <v>-74.111144999999993</v>
      </c>
      <c r="N502" s="5">
        <f t="shared" si="83"/>
        <v>10.927833333333</v>
      </c>
      <c r="O502" s="5">
        <f t="shared" si="81"/>
        <v>-91.012505000000004</v>
      </c>
    </row>
    <row r="503" spans="2:16" x14ac:dyDescent="0.25">
      <c r="B503">
        <v>9646111111.1110992</v>
      </c>
      <c r="C503">
        <v>-74.024765000000002</v>
      </c>
      <c r="D503">
        <v>-66.409942999999998</v>
      </c>
      <c r="F503" s="5">
        <f t="shared" si="82"/>
        <v>11.285222222222</v>
      </c>
      <c r="G503" s="5">
        <f t="shared" si="80"/>
        <v>-82.836128000000002</v>
      </c>
      <c r="J503">
        <v>9646111111.1110992</v>
      </c>
      <c r="K503">
        <v>-85.066940000000002</v>
      </c>
      <c r="L503">
        <v>-75.995163000000005</v>
      </c>
      <c r="N503" s="5">
        <f t="shared" si="83"/>
        <v>11.285222222222</v>
      </c>
      <c r="O503" s="5">
        <f t="shared" si="81"/>
        <v>-87.391448999999994</v>
      </c>
    </row>
    <row r="504" spans="2:16" x14ac:dyDescent="0.25">
      <c r="B504">
        <v>10120833333.333</v>
      </c>
      <c r="C504">
        <v>-71.618262999999999</v>
      </c>
      <c r="D504">
        <v>-63.986274999999999</v>
      </c>
      <c r="F504" s="5">
        <f t="shared" si="82"/>
        <v>11.642611111111</v>
      </c>
      <c r="G504" s="5">
        <f t="shared" si="80"/>
        <v>-80.716614000000007</v>
      </c>
      <c r="J504">
        <v>10120833333.333</v>
      </c>
      <c r="K504">
        <v>-76.722092000000004</v>
      </c>
      <c r="L504">
        <v>-67.526482000000001</v>
      </c>
      <c r="N504" s="5">
        <f t="shared" si="83"/>
        <v>11.642611111111</v>
      </c>
      <c r="O504" s="5">
        <f t="shared" si="81"/>
        <v>-94.642348999999996</v>
      </c>
    </row>
    <row r="505" spans="2:16" x14ac:dyDescent="0.25">
      <c r="B505">
        <v>10595555555.556</v>
      </c>
      <c r="C505">
        <v>-73.903014999999996</v>
      </c>
      <c r="D505">
        <v>-66.177550999999994</v>
      </c>
      <c r="F505" s="5">
        <f t="shared" si="82"/>
        <v>12</v>
      </c>
      <c r="G505" s="5">
        <f t="shared" si="80"/>
        <v>-95.088593000000003</v>
      </c>
      <c r="J505">
        <v>10595555555.556</v>
      </c>
      <c r="K505">
        <v>-80.089882000000003</v>
      </c>
      <c r="L505">
        <v>-70.883033999999995</v>
      </c>
      <c r="N505" s="5">
        <f t="shared" si="83"/>
        <v>12</v>
      </c>
      <c r="O505" s="5">
        <f t="shared" si="81"/>
        <v>-100.9599</v>
      </c>
    </row>
    <row r="506" spans="2:16" x14ac:dyDescent="0.25">
      <c r="B506">
        <v>11070277777.778</v>
      </c>
      <c r="C506">
        <v>-77.161415000000005</v>
      </c>
      <c r="D506">
        <v>-69.360389999999995</v>
      </c>
      <c r="F506" s="5" t="s">
        <v>25</v>
      </c>
      <c r="J506">
        <v>11070277777.778</v>
      </c>
      <c r="K506">
        <v>-73.144005000000007</v>
      </c>
      <c r="L506">
        <v>-63.803589000000002</v>
      </c>
      <c r="N506" s="5" t="s">
        <v>25</v>
      </c>
    </row>
    <row r="507" spans="2:16" x14ac:dyDescent="0.25">
      <c r="B507">
        <v>11545000000</v>
      </c>
      <c r="C507">
        <v>-76.298721</v>
      </c>
      <c r="D507">
        <v>-68.500618000000003</v>
      </c>
      <c r="J507">
        <v>11545000000</v>
      </c>
      <c r="K507">
        <v>-78.753746000000007</v>
      </c>
      <c r="L507">
        <v>-69.405417999999997</v>
      </c>
    </row>
    <row r="508" spans="2:16" x14ac:dyDescent="0.25">
      <c r="B508" t="s">
        <v>25</v>
      </c>
      <c r="J508" t="s">
        <v>25</v>
      </c>
    </row>
    <row r="509" spans="2:16" x14ac:dyDescent="0.25">
      <c r="F509" s="5" t="s">
        <v>73</v>
      </c>
      <c r="N509" s="5" t="s">
        <v>73</v>
      </c>
    </row>
    <row r="510" spans="2:16" ht="15.75" x14ac:dyDescent="0.25">
      <c r="F510" s="5" t="s">
        <v>21</v>
      </c>
      <c r="G510" s="5" t="str">
        <f t="shared" ref="G510:G529" si="84">D536</f>
        <v>5Ix3L dBc Log Mag(dB)</v>
      </c>
      <c r="H510" s="28">
        <v>5</v>
      </c>
      <c r="N510" s="5" t="s">
        <v>21</v>
      </c>
      <c r="O510" s="5" t="str">
        <f t="shared" ref="O510:O529" si="85">L536</f>
        <v>5Ix3L dBc Log Mag(dB)</v>
      </c>
      <c r="P510" s="28">
        <v>5</v>
      </c>
    </row>
    <row r="511" spans="2:16" ht="15.75" x14ac:dyDescent="0.25">
      <c r="B511" t="s">
        <v>71</v>
      </c>
      <c r="F511" s="5">
        <f t="shared" ref="F511:F529" si="86">B537/1000000000</f>
        <v>3</v>
      </c>
      <c r="G511" s="5">
        <f t="shared" si="84"/>
        <v>-80.218001999999998</v>
      </c>
      <c r="H511" s="29">
        <f>ABS(AVERAGE(G511:G529)-(H510-1)*10)</f>
        <v>118.91718052631578</v>
      </c>
      <c r="J511" t="s">
        <v>71</v>
      </c>
      <c r="N511" s="5">
        <f t="shared" ref="N511:N529" si="87">J537/1000000000</f>
        <v>3</v>
      </c>
      <c r="O511" s="5">
        <f t="shared" si="85"/>
        <v>-75.163109000000006</v>
      </c>
      <c r="P511" s="29">
        <f>ABS(AVERAGE(O511:O529)-(P510-1)*10)</f>
        <v>125.19597194736842</v>
      </c>
    </row>
    <row r="512" spans="2:16" x14ac:dyDescent="0.25">
      <c r="B512" t="s">
        <v>21</v>
      </c>
      <c r="C512" t="s">
        <v>184</v>
      </c>
      <c r="D512" t="s">
        <v>99</v>
      </c>
      <c r="F512" s="5">
        <f t="shared" si="86"/>
        <v>3.5</v>
      </c>
      <c r="G512" s="5">
        <f t="shared" si="84"/>
        <v>-78.815887000000004</v>
      </c>
      <c r="J512" t="s">
        <v>21</v>
      </c>
      <c r="K512" t="s">
        <v>184</v>
      </c>
      <c r="L512" t="s">
        <v>99</v>
      </c>
      <c r="N512" s="5">
        <f t="shared" si="87"/>
        <v>3.5</v>
      </c>
      <c r="O512" s="5">
        <f t="shared" si="85"/>
        <v>-79.094254000000006</v>
      </c>
    </row>
    <row r="513" spans="2:15" x14ac:dyDescent="0.25">
      <c r="B513">
        <v>5567000000</v>
      </c>
      <c r="C513">
        <v>-74.747169</v>
      </c>
      <c r="D513">
        <v>-69.048119</v>
      </c>
      <c r="F513" s="5">
        <f t="shared" si="86"/>
        <v>4</v>
      </c>
      <c r="G513" s="5">
        <f t="shared" si="84"/>
        <v>-84.087128000000007</v>
      </c>
      <c r="J513">
        <v>5567000000</v>
      </c>
      <c r="K513">
        <v>-86.754288000000003</v>
      </c>
      <c r="L513">
        <v>-80.261246</v>
      </c>
      <c r="N513" s="5">
        <f t="shared" si="87"/>
        <v>4</v>
      </c>
      <c r="O513" s="5">
        <f t="shared" si="85"/>
        <v>-92.178177000000005</v>
      </c>
    </row>
    <row r="514" spans="2:15" x14ac:dyDescent="0.25">
      <c r="B514">
        <v>5924388888.8888998</v>
      </c>
      <c r="C514">
        <v>-75.484116</v>
      </c>
      <c r="D514">
        <v>-69.295783999999998</v>
      </c>
      <c r="F514" s="5">
        <f t="shared" si="86"/>
        <v>4.5</v>
      </c>
      <c r="G514" s="5">
        <f t="shared" si="84"/>
        <v>-75.831862999999998</v>
      </c>
      <c r="J514">
        <v>5924388888.8888998</v>
      </c>
      <c r="K514">
        <v>-96.118926999999999</v>
      </c>
      <c r="L514">
        <v>-88.509949000000006</v>
      </c>
      <c r="N514" s="5">
        <f t="shared" si="87"/>
        <v>4.5</v>
      </c>
      <c r="O514" s="5">
        <f t="shared" si="85"/>
        <v>-86.239966999999993</v>
      </c>
    </row>
    <row r="515" spans="2:15" x14ac:dyDescent="0.25">
      <c r="B515">
        <v>6281777777.7777996</v>
      </c>
      <c r="C515">
        <v>-84.941978000000006</v>
      </c>
      <c r="D515">
        <v>-78.396552999999997</v>
      </c>
      <c r="F515" s="5">
        <f t="shared" si="86"/>
        <v>5</v>
      </c>
      <c r="G515" s="5">
        <f t="shared" si="84"/>
        <v>-77.343185000000005</v>
      </c>
      <c r="J515">
        <v>6281777777.7777996</v>
      </c>
      <c r="K515">
        <v>-99.396004000000005</v>
      </c>
      <c r="L515">
        <v>-91.385986000000003</v>
      </c>
      <c r="N515" s="5">
        <f t="shared" si="87"/>
        <v>5</v>
      </c>
      <c r="O515" s="5">
        <f t="shared" si="85"/>
        <v>-85.297173000000001</v>
      </c>
    </row>
    <row r="516" spans="2:15" x14ac:dyDescent="0.25">
      <c r="B516">
        <v>6639166666.6667004</v>
      </c>
      <c r="C516">
        <v>-102.40382</v>
      </c>
      <c r="D516">
        <v>-95.884590000000003</v>
      </c>
      <c r="F516" s="5">
        <f t="shared" si="86"/>
        <v>5.5</v>
      </c>
      <c r="G516" s="5">
        <f t="shared" si="84"/>
        <v>-75.304871000000006</v>
      </c>
      <c r="J516">
        <v>6639166666.6667004</v>
      </c>
      <c r="K516">
        <v>-97.178505000000001</v>
      </c>
      <c r="L516">
        <v>-89.110457999999994</v>
      </c>
      <c r="N516" s="5">
        <f t="shared" si="87"/>
        <v>5.5</v>
      </c>
      <c r="O516" s="5">
        <f t="shared" si="85"/>
        <v>-90.379729999999995</v>
      </c>
    </row>
    <row r="517" spans="2:15" x14ac:dyDescent="0.25">
      <c r="B517">
        <v>6996555555.5556002</v>
      </c>
      <c r="C517">
        <v>-91.145432</v>
      </c>
      <c r="D517">
        <v>-84.535827999999995</v>
      </c>
      <c r="F517" s="5">
        <f t="shared" si="86"/>
        <v>6</v>
      </c>
      <c r="G517" s="5">
        <f t="shared" si="84"/>
        <v>-85.713890000000006</v>
      </c>
      <c r="J517">
        <v>6996555555.5556002</v>
      </c>
      <c r="K517">
        <v>-95.514160000000004</v>
      </c>
      <c r="L517">
        <v>-87.496948000000003</v>
      </c>
      <c r="N517" s="5">
        <f t="shared" si="87"/>
        <v>6</v>
      </c>
      <c r="O517" s="5">
        <f t="shared" si="85"/>
        <v>-92.565926000000005</v>
      </c>
    </row>
    <row r="518" spans="2:15" x14ac:dyDescent="0.25">
      <c r="B518">
        <v>7353944444.4443998</v>
      </c>
      <c r="C518">
        <v>-89.897102000000004</v>
      </c>
      <c r="D518">
        <v>-83.138205999999997</v>
      </c>
      <c r="F518" s="5">
        <f t="shared" si="86"/>
        <v>6.5</v>
      </c>
      <c r="G518" s="5">
        <f t="shared" si="84"/>
        <v>-81.452186999999995</v>
      </c>
      <c r="J518">
        <v>7353944444.4443998</v>
      </c>
      <c r="K518">
        <v>-91.838759999999994</v>
      </c>
      <c r="L518">
        <v>-83.733367999999999</v>
      </c>
      <c r="N518" s="5">
        <f t="shared" si="87"/>
        <v>6.5</v>
      </c>
      <c r="O518" s="5">
        <f t="shared" si="85"/>
        <v>-99.156043999999994</v>
      </c>
    </row>
    <row r="519" spans="2:15" x14ac:dyDescent="0.25">
      <c r="B519">
        <v>7711333333.3332996</v>
      </c>
      <c r="C519">
        <v>-91.508735999999999</v>
      </c>
      <c r="D519">
        <v>-84.713454999999996</v>
      </c>
      <c r="F519" s="5">
        <f t="shared" si="86"/>
        <v>7</v>
      </c>
      <c r="G519" s="5">
        <f t="shared" si="84"/>
        <v>-84.435615999999996</v>
      </c>
      <c r="J519">
        <v>7711333333.3332996</v>
      </c>
      <c r="K519">
        <v>-101.67251</v>
      </c>
      <c r="L519">
        <v>-93.515784999999994</v>
      </c>
      <c r="N519" s="5">
        <f t="shared" si="87"/>
        <v>7</v>
      </c>
      <c r="O519" s="5">
        <f t="shared" si="85"/>
        <v>-84.362907000000007</v>
      </c>
    </row>
    <row r="520" spans="2:15" x14ac:dyDescent="0.25">
      <c r="B520">
        <v>8068722222.2222004</v>
      </c>
      <c r="C520">
        <v>-93.974159</v>
      </c>
      <c r="D520">
        <v>-87.114883000000006</v>
      </c>
      <c r="F520" s="5">
        <f t="shared" si="86"/>
        <v>7.5</v>
      </c>
      <c r="G520" s="5">
        <f t="shared" si="84"/>
        <v>-85.818129999999996</v>
      </c>
      <c r="J520">
        <v>8068722222.2222004</v>
      </c>
      <c r="K520">
        <v>-88.418777000000006</v>
      </c>
      <c r="L520">
        <v>-80.234893999999997</v>
      </c>
      <c r="N520" s="5">
        <f t="shared" si="87"/>
        <v>7.5</v>
      </c>
      <c r="O520" s="5">
        <f t="shared" si="85"/>
        <v>-93.650299000000004</v>
      </c>
    </row>
    <row r="521" spans="2:15" x14ac:dyDescent="0.25">
      <c r="B521">
        <v>8426111111.1111002</v>
      </c>
      <c r="C521">
        <v>-92.029929999999993</v>
      </c>
      <c r="D521">
        <v>-84.996253999999993</v>
      </c>
      <c r="F521" s="5">
        <f t="shared" si="86"/>
        <v>8</v>
      </c>
      <c r="G521" s="5">
        <f t="shared" si="84"/>
        <v>-81.652327999999997</v>
      </c>
      <c r="J521">
        <v>8426111111.1111002</v>
      </c>
      <c r="K521">
        <v>-95.903396999999998</v>
      </c>
      <c r="L521">
        <v>-87.217178000000004</v>
      </c>
      <c r="N521" s="5">
        <f t="shared" si="87"/>
        <v>8</v>
      </c>
      <c r="O521" s="5">
        <f t="shared" si="85"/>
        <v>-76.764129999999994</v>
      </c>
    </row>
    <row r="522" spans="2:15" x14ac:dyDescent="0.25">
      <c r="B522">
        <v>8783500000</v>
      </c>
      <c r="C522">
        <v>-90.271880999999993</v>
      </c>
      <c r="D522">
        <v>-83.199883</v>
      </c>
      <c r="F522" s="5">
        <f t="shared" si="86"/>
        <v>8.5</v>
      </c>
      <c r="G522" s="5">
        <f t="shared" si="84"/>
        <v>-76.444901000000002</v>
      </c>
      <c r="J522">
        <v>8783500000</v>
      </c>
      <c r="K522">
        <v>-97.920792000000006</v>
      </c>
      <c r="L522">
        <v>-88.916801000000007</v>
      </c>
      <c r="N522" s="5">
        <f t="shared" si="87"/>
        <v>8.5</v>
      </c>
      <c r="O522" s="5">
        <f t="shared" si="85"/>
        <v>-86.103165000000004</v>
      </c>
    </row>
    <row r="523" spans="2:15" x14ac:dyDescent="0.25">
      <c r="B523">
        <v>9140888888.8889008</v>
      </c>
      <c r="C523">
        <v>-88.280197000000001</v>
      </c>
      <c r="D523">
        <v>-81.179146000000003</v>
      </c>
      <c r="F523" s="5">
        <f t="shared" si="86"/>
        <v>9</v>
      </c>
      <c r="G523" s="5">
        <f t="shared" si="84"/>
        <v>-77.974823000000001</v>
      </c>
      <c r="J523">
        <v>9140888888.8889008</v>
      </c>
      <c r="K523">
        <v>-102.13226</v>
      </c>
      <c r="L523">
        <v>-92.932732000000001</v>
      </c>
      <c r="N523" s="5">
        <f t="shared" si="87"/>
        <v>9</v>
      </c>
      <c r="O523" s="5">
        <f t="shared" si="85"/>
        <v>-83.510329999999996</v>
      </c>
    </row>
    <row r="524" spans="2:15" x14ac:dyDescent="0.25">
      <c r="B524">
        <v>9498277777.7777996</v>
      </c>
      <c r="C524">
        <v>-95.926208000000003</v>
      </c>
      <c r="D524">
        <v>-88.919219999999996</v>
      </c>
      <c r="F524" s="5">
        <f t="shared" si="86"/>
        <v>9.5</v>
      </c>
      <c r="G524" s="5">
        <f t="shared" si="84"/>
        <v>-76.674819999999997</v>
      </c>
      <c r="J524">
        <v>9498277777.7777996</v>
      </c>
      <c r="K524">
        <v>-100.3078</v>
      </c>
      <c r="L524">
        <v>-91.183188999999999</v>
      </c>
      <c r="N524" s="5">
        <f t="shared" si="87"/>
        <v>9.5</v>
      </c>
      <c r="O524" s="5">
        <f t="shared" si="85"/>
        <v>-82.552216000000001</v>
      </c>
    </row>
    <row r="525" spans="2:15" x14ac:dyDescent="0.25">
      <c r="B525">
        <v>9855666666.6667004</v>
      </c>
      <c r="C525">
        <v>-97.485328999999993</v>
      </c>
      <c r="D525">
        <v>-90.144622999999996</v>
      </c>
      <c r="F525" s="5">
        <f t="shared" si="86"/>
        <v>10</v>
      </c>
      <c r="G525" s="5">
        <f t="shared" si="84"/>
        <v>-77.541725</v>
      </c>
      <c r="J525">
        <v>9855666666.6667004</v>
      </c>
      <c r="K525">
        <v>-99.364554999999996</v>
      </c>
      <c r="L525">
        <v>-90.246803</v>
      </c>
      <c r="N525" s="5">
        <f t="shared" si="87"/>
        <v>10</v>
      </c>
      <c r="O525" s="5">
        <f t="shared" si="85"/>
        <v>-82.649856999999997</v>
      </c>
    </row>
    <row r="526" spans="2:15" x14ac:dyDescent="0.25">
      <c r="B526">
        <v>10213055555.556</v>
      </c>
      <c r="C526">
        <v>-91.989029000000002</v>
      </c>
      <c r="D526">
        <v>-84.456108</v>
      </c>
      <c r="F526" s="5">
        <f t="shared" si="86"/>
        <v>10.5</v>
      </c>
      <c r="G526" s="5">
        <f t="shared" si="84"/>
        <v>-74.138947000000002</v>
      </c>
      <c r="J526">
        <v>10213055555.556</v>
      </c>
      <c r="K526">
        <v>-93.429230000000004</v>
      </c>
      <c r="L526">
        <v>-84.407157999999995</v>
      </c>
      <c r="N526" s="5">
        <f t="shared" si="87"/>
        <v>10.5</v>
      </c>
      <c r="O526" s="5">
        <f t="shared" si="85"/>
        <v>-80.229561000000004</v>
      </c>
    </row>
    <row r="527" spans="2:15" x14ac:dyDescent="0.25">
      <c r="B527">
        <v>10570444444.444</v>
      </c>
      <c r="C527">
        <v>-91.914687999999998</v>
      </c>
      <c r="D527">
        <v>-84.299865999999994</v>
      </c>
      <c r="F527" s="5">
        <f t="shared" si="86"/>
        <v>11</v>
      </c>
      <c r="G527" s="5">
        <f t="shared" si="84"/>
        <v>-73.140441999999993</v>
      </c>
      <c r="J527">
        <v>10570444444.444</v>
      </c>
      <c r="K527">
        <v>-95.971496999999999</v>
      </c>
      <c r="L527">
        <v>-86.899719000000005</v>
      </c>
      <c r="N527" s="5">
        <f t="shared" si="87"/>
        <v>11</v>
      </c>
      <c r="O527" s="5">
        <f t="shared" si="85"/>
        <v>-87.026595999999998</v>
      </c>
    </row>
    <row r="528" spans="2:15" x14ac:dyDescent="0.25">
      <c r="B528">
        <v>10927833333.333</v>
      </c>
      <c r="C528">
        <v>-86.880943000000002</v>
      </c>
      <c r="D528">
        <v>-79.248954999999995</v>
      </c>
      <c r="F528" s="5">
        <f t="shared" si="86"/>
        <v>11.5</v>
      </c>
      <c r="G528" s="5">
        <f t="shared" si="84"/>
        <v>-75.663444999999996</v>
      </c>
      <c r="J528">
        <v>10927833333.333</v>
      </c>
      <c r="K528">
        <v>-100.20811</v>
      </c>
      <c r="L528">
        <v>-91.012505000000004</v>
      </c>
      <c r="N528" s="5">
        <f t="shared" si="87"/>
        <v>11.5</v>
      </c>
      <c r="O528" s="5">
        <f t="shared" si="85"/>
        <v>-81.222892999999999</v>
      </c>
    </row>
    <row r="529" spans="2:16" x14ac:dyDescent="0.25">
      <c r="B529">
        <v>11285222222.222</v>
      </c>
      <c r="C529">
        <v>-90.561592000000005</v>
      </c>
      <c r="D529">
        <v>-82.836128000000002</v>
      </c>
      <c r="F529" s="5">
        <f t="shared" si="86"/>
        <v>12</v>
      </c>
      <c r="G529" s="5">
        <f t="shared" si="84"/>
        <v>-77.174239999999998</v>
      </c>
      <c r="J529">
        <v>11285222222.222</v>
      </c>
      <c r="K529">
        <v>-96.598297000000002</v>
      </c>
      <c r="L529">
        <v>-87.391448999999994</v>
      </c>
      <c r="N529" s="5">
        <f t="shared" si="87"/>
        <v>12</v>
      </c>
      <c r="O529" s="5">
        <f t="shared" si="85"/>
        <v>-80.577133000000003</v>
      </c>
    </row>
    <row r="530" spans="2:16" x14ac:dyDescent="0.25">
      <c r="B530">
        <v>11642611111.111</v>
      </c>
      <c r="C530">
        <v>-88.517639000000003</v>
      </c>
      <c r="D530">
        <v>-80.716614000000007</v>
      </c>
      <c r="F530" s="5" t="s">
        <v>25</v>
      </c>
      <c r="J530">
        <v>11642611111.111</v>
      </c>
      <c r="K530">
        <v>-103.98277</v>
      </c>
      <c r="L530">
        <v>-94.642348999999996</v>
      </c>
      <c r="N530" s="5" t="s">
        <v>25</v>
      </c>
    </row>
    <row r="531" spans="2:16" x14ac:dyDescent="0.25">
      <c r="B531">
        <v>12000000000</v>
      </c>
      <c r="C531">
        <v>-102.8867</v>
      </c>
      <c r="D531">
        <v>-95.088593000000003</v>
      </c>
      <c r="J531">
        <v>12000000000</v>
      </c>
      <c r="K531">
        <v>-110.30822999999999</v>
      </c>
      <c r="L531">
        <v>-100.9599</v>
      </c>
    </row>
    <row r="532" spans="2:16" x14ac:dyDescent="0.25">
      <c r="B532" t="s">
        <v>25</v>
      </c>
      <c r="J532" t="s">
        <v>25</v>
      </c>
    </row>
    <row r="533" spans="2:16" x14ac:dyDescent="0.25">
      <c r="F533" s="5" t="s">
        <v>75</v>
      </c>
      <c r="N533" s="5" t="s">
        <v>75</v>
      </c>
    </row>
    <row r="534" spans="2:16" ht="15.75" x14ac:dyDescent="0.25">
      <c r="F534" s="5" t="s">
        <v>21</v>
      </c>
      <c r="G534" s="5" t="str">
        <f t="shared" ref="G534:G553" si="88">D560</f>
        <v>5Ix4L dBc Log Mag(dB)</v>
      </c>
      <c r="H534" s="28">
        <v>5</v>
      </c>
      <c r="N534" s="5" t="s">
        <v>21</v>
      </c>
      <c r="O534" s="5" t="str">
        <f t="shared" ref="O534:O553" si="89">L560</f>
        <v>5Ix4L dBc Log Mag(dB)</v>
      </c>
      <c r="P534" s="28">
        <v>5</v>
      </c>
    </row>
    <row r="535" spans="2:16" ht="15.75" x14ac:dyDescent="0.25">
      <c r="B535" t="s">
        <v>73</v>
      </c>
      <c r="F535" s="5">
        <f t="shared" ref="F535:F553" si="90">B561/1000000000</f>
        <v>3</v>
      </c>
      <c r="G535" s="5">
        <f t="shared" si="88"/>
        <v>-89.148253999999994</v>
      </c>
      <c r="H535" s="29">
        <f>ABS(AVERAGE(G535:G553)-(H534-1)*10)</f>
        <v>127.87207289473685</v>
      </c>
      <c r="J535" t="s">
        <v>73</v>
      </c>
      <c r="N535" s="5">
        <f t="shared" ref="N535:N553" si="91">J561/1000000000</f>
        <v>3</v>
      </c>
      <c r="O535" s="5">
        <f t="shared" si="89"/>
        <v>-95.777382000000003</v>
      </c>
      <c r="P535" s="29">
        <f>ABS(AVERAGE(O535:O553)-(P534-1)*10)</f>
        <v>129.34764852631577</v>
      </c>
    </row>
    <row r="536" spans="2:16" x14ac:dyDescent="0.25">
      <c r="B536" t="s">
        <v>21</v>
      </c>
      <c r="C536" t="s">
        <v>185</v>
      </c>
      <c r="D536" t="s">
        <v>100</v>
      </c>
      <c r="F536" s="5">
        <f t="shared" si="90"/>
        <v>3.5</v>
      </c>
      <c r="G536" s="5">
        <f t="shared" si="88"/>
        <v>-78.511734000000004</v>
      </c>
      <c r="J536" t="s">
        <v>21</v>
      </c>
      <c r="K536" t="s">
        <v>185</v>
      </c>
      <c r="L536" t="s">
        <v>100</v>
      </c>
      <c r="N536" s="5">
        <f t="shared" si="91"/>
        <v>3.5</v>
      </c>
      <c r="O536" s="5">
        <f t="shared" si="89"/>
        <v>-107.97884999999999</v>
      </c>
    </row>
    <row r="537" spans="2:16" x14ac:dyDescent="0.25">
      <c r="B537">
        <v>3000000000</v>
      </c>
      <c r="C537">
        <v>-85.917045999999999</v>
      </c>
      <c r="D537">
        <v>-80.218001999999998</v>
      </c>
      <c r="F537" s="5">
        <f t="shared" si="90"/>
        <v>4</v>
      </c>
      <c r="G537" s="5">
        <f t="shared" si="88"/>
        <v>-75.856994999999998</v>
      </c>
      <c r="J537">
        <v>3000000000</v>
      </c>
      <c r="K537">
        <v>-81.656158000000005</v>
      </c>
      <c r="L537">
        <v>-75.163109000000006</v>
      </c>
      <c r="N537" s="5">
        <f t="shared" si="91"/>
        <v>4</v>
      </c>
      <c r="O537" s="5">
        <f t="shared" si="89"/>
        <v>-86.510138999999995</v>
      </c>
    </row>
    <row r="538" spans="2:16" x14ac:dyDescent="0.25">
      <c r="B538">
        <v>3500000000</v>
      </c>
      <c r="C538">
        <v>-85.004227</v>
      </c>
      <c r="D538">
        <v>-78.815887000000004</v>
      </c>
      <c r="F538" s="5">
        <f t="shared" si="90"/>
        <v>4.5</v>
      </c>
      <c r="G538" s="5">
        <f t="shared" si="88"/>
        <v>-79.526725999999996</v>
      </c>
      <c r="J538">
        <v>3500000000</v>
      </c>
      <c r="K538">
        <v>-86.703232</v>
      </c>
      <c r="L538">
        <v>-79.094254000000006</v>
      </c>
      <c r="N538" s="5">
        <f t="shared" si="91"/>
        <v>4.5</v>
      </c>
      <c r="O538" s="5">
        <f t="shared" si="89"/>
        <v>-85.367988999999994</v>
      </c>
    </row>
    <row r="539" spans="2:16" x14ac:dyDescent="0.25">
      <c r="B539">
        <v>4000000000</v>
      </c>
      <c r="C539">
        <v>-90.632553000000001</v>
      </c>
      <c r="D539">
        <v>-84.087128000000007</v>
      </c>
      <c r="F539" s="5">
        <f t="shared" si="90"/>
        <v>5</v>
      </c>
      <c r="G539" s="5">
        <f t="shared" si="88"/>
        <v>-81.227997000000002</v>
      </c>
      <c r="J539">
        <v>4000000000</v>
      </c>
      <c r="K539">
        <v>-100.18819000000001</v>
      </c>
      <c r="L539">
        <v>-92.178177000000005</v>
      </c>
      <c r="N539" s="5">
        <f t="shared" si="91"/>
        <v>5</v>
      </c>
      <c r="O539" s="5">
        <f t="shared" si="89"/>
        <v>-85.310317999999995</v>
      </c>
    </row>
    <row r="540" spans="2:16" x14ac:dyDescent="0.25">
      <c r="B540">
        <v>4500000000</v>
      </c>
      <c r="C540">
        <v>-82.351105000000004</v>
      </c>
      <c r="D540">
        <v>-75.831862999999998</v>
      </c>
      <c r="F540" s="5">
        <f t="shared" si="90"/>
        <v>5.5</v>
      </c>
      <c r="G540" s="5">
        <f t="shared" si="88"/>
        <v>-82.946952999999993</v>
      </c>
      <c r="J540">
        <v>4500000000</v>
      </c>
      <c r="K540">
        <v>-94.308014</v>
      </c>
      <c r="L540">
        <v>-86.239966999999993</v>
      </c>
      <c r="N540" s="5">
        <f t="shared" si="91"/>
        <v>5.5</v>
      </c>
      <c r="O540" s="5">
        <f t="shared" si="89"/>
        <v>-91.452904000000004</v>
      </c>
    </row>
    <row r="541" spans="2:16" x14ac:dyDescent="0.25">
      <c r="B541">
        <v>5000000000</v>
      </c>
      <c r="C541">
        <v>-83.952788999999996</v>
      </c>
      <c r="D541">
        <v>-77.343185000000005</v>
      </c>
      <c r="F541" s="5">
        <f t="shared" si="90"/>
        <v>6</v>
      </c>
      <c r="G541" s="5">
        <f t="shared" si="88"/>
        <v>-101.64</v>
      </c>
      <c r="J541">
        <v>5000000000</v>
      </c>
      <c r="K541">
        <v>-93.314391999999998</v>
      </c>
      <c r="L541">
        <v>-85.297173000000001</v>
      </c>
      <c r="N541" s="5">
        <f t="shared" si="91"/>
        <v>6</v>
      </c>
      <c r="O541" s="5">
        <f t="shared" si="89"/>
        <v>-87.066390999999996</v>
      </c>
    </row>
    <row r="542" spans="2:16" x14ac:dyDescent="0.25">
      <c r="B542">
        <v>5500000000</v>
      </c>
      <c r="C542">
        <v>-82.063766000000001</v>
      </c>
      <c r="D542">
        <v>-75.304871000000006</v>
      </c>
      <c r="F542" s="5">
        <f t="shared" si="90"/>
        <v>6.5</v>
      </c>
      <c r="G542" s="5">
        <f t="shared" si="88"/>
        <v>-86.812766999999994</v>
      </c>
      <c r="J542">
        <v>5500000000</v>
      </c>
      <c r="K542">
        <v>-98.485123000000002</v>
      </c>
      <c r="L542">
        <v>-90.379729999999995</v>
      </c>
      <c r="N542" s="5">
        <f t="shared" si="91"/>
        <v>6.5</v>
      </c>
      <c r="O542" s="5">
        <f t="shared" si="89"/>
        <v>-93.465225000000004</v>
      </c>
    </row>
    <row r="543" spans="2:16" x14ac:dyDescent="0.25">
      <c r="B543">
        <v>6000000000</v>
      </c>
      <c r="C543">
        <v>-92.509170999999995</v>
      </c>
      <c r="D543">
        <v>-85.713890000000006</v>
      </c>
      <c r="F543" s="5">
        <f t="shared" si="90"/>
        <v>7</v>
      </c>
      <c r="G543" s="5">
        <f t="shared" si="88"/>
        <v>-89.147148000000001</v>
      </c>
      <c r="J543">
        <v>6000000000</v>
      </c>
      <c r="K543">
        <v>-100.72266</v>
      </c>
      <c r="L543">
        <v>-92.565926000000005</v>
      </c>
      <c r="N543" s="5">
        <f t="shared" si="91"/>
        <v>7</v>
      </c>
      <c r="O543" s="5">
        <f t="shared" si="89"/>
        <v>-82.557822999999999</v>
      </c>
    </row>
    <row r="544" spans="2:16" x14ac:dyDescent="0.25">
      <c r="B544">
        <v>6500000000</v>
      </c>
      <c r="C544">
        <v>-88.311454999999995</v>
      </c>
      <c r="D544">
        <v>-81.452186999999995</v>
      </c>
      <c r="F544" s="5">
        <f t="shared" si="90"/>
        <v>7.5</v>
      </c>
      <c r="G544" s="5">
        <f t="shared" si="88"/>
        <v>-88.847342999999995</v>
      </c>
      <c r="J544">
        <v>6500000000</v>
      </c>
      <c r="K544">
        <v>-107.33992000000001</v>
      </c>
      <c r="L544">
        <v>-99.156043999999994</v>
      </c>
      <c r="N544" s="5">
        <f t="shared" si="91"/>
        <v>7.5</v>
      </c>
      <c r="O544" s="5">
        <f t="shared" si="89"/>
        <v>-81.950241000000005</v>
      </c>
    </row>
    <row r="545" spans="2:16" x14ac:dyDescent="0.25">
      <c r="B545">
        <v>7000000000</v>
      </c>
      <c r="C545">
        <v>-91.469291999999996</v>
      </c>
      <c r="D545">
        <v>-84.435615999999996</v>
      </c>
      <c r="F545" s="5">
        <f t="shared" si="90"/>
        <v>8</v>
      </c>
      <c r="G545" s="5">
        <f t="shared" si="88"/>
        <v>-86.366302000000005</v>
      </c>
      <c r="J545">
        <v>7000000000</v>
      </c>
      <c r="K545">
        <v>-93.049126000000001</v>
      </c>
      <c r="L545">
        <v>-84.362907000000007</v>
      </c>
      <c r="N545" s="5">
        <f t="shared" si="91"/>
        <v>8</v>
      </c>
      <c r="O545" s="5">
        <f t="shared" si="89"/>
        <v>-81.874450999999993</v>
      </c>
    </row>
    <row r="546" spans="2:16" x14ac:dyDescent="0.25">
      <c r="B546">
        <v>7500000000</v>
      </c>
      <c r="C546">
        <v>-92.890136999999996</v>
      </c>
      <c r="D546">
        <v>-85.818129999999996</v>
      </c>
      <c r="F546" s="5">
        <f t="shared" si="90"/>
        <v>8.5</v>
      </c>
      <c r="G546" s="5">
        <f t="shared" si="88"/>
        <v>-87.958740000000006</v>
      </c>
      <c r="J546">
        <v>7500000000</v>
      </c>
      <c r="K546">
        <v>-102.65429</v>
      </c>
      <c r="L546">
        <v>-93.650299000000004</v>
      </c>
      <c r="N546" s="5">
        <f t="shared" si="91"/>
        <v>8.5</v>
      </c>
      <c r="O546" s="5">
        <f t="shared" si="89"/>
        <v>-85.111159999999998</v>
      </c>
    </row>
    <row r="547" spans="2:16" x14ac:dyDescent="0.25">
      <c r="B547">
        <v>8000000000</v>
      </c>
      <c r="C547">
        <v>-88.753380000000007</v>
      </c>
      <c r="D547">
        <v>-81.652327999999997</v>
      </c>
      <c r="F547" s="5">
        <f t="shared" si="90"/>
        <v>9</v>
      </c>
      <c r="G547" s="5">
        <f t="shared" si="88"/>
        <v>-85.988502999999994</v>
      </c>
      <c r="J547">
        <v>8000000000</v>
      </c>
      <c r="K547">
        <v>-85.963661000000002</v>
      </c>
      <c r="L547">
        <v>-76.764129999999994</v>
      </c>
      <c r="N547" s="5">
        <f t="shared" si="91"/>
        <v>9</v>
      </c>
      <c r="O547" s="5">
        <f t="shared" si="89"/>
        <v>-93.028228999999996</v>
      </c>
    </row>
    <row r="548" spans="2:16" x14ac:dyDescent="0.25">
      <c r="B548">
        <v>8500000000</v>
      </c>
      <c r="C548">
        <v>-83.451888999999994</v>
      </c>
      <c r="D548">
        <v>-76.444901000000002</v>
      </c>
      <c r="F548" s="5">
        <f t="shared" si="90"/>
        <v>9.5</v>
      </c>
      <c r="G548" s="5">
        <f t="shared" si="88"/>
        <v>-95.064537000000001</v>
      </c>
      <c r="J548">
        <v>8500000000</v>
      </c>
      <c r="K548">
        <v>-95.227776000000006</v>
      </c>
      <c r="L548">
        <v>-86.103165000000004</v>
      </c>
      <c r="N548" s="5">
        <f t="shared" si="91"/>
        <v>9.5</v>
      </c>
      <c r="O548" s="5">
        <f t="shared" si="89"/>
        <v>-87.545029</v>
      </c>
    </row>
    <row r="549" spans="2:16" x14ac:dyDescent="0.25">
      <c r="B549">
        <v>9000000000</v>
      </c>
      <c r="C549">
        <v>-85.315535999999994</v>
      </c>
      <c r="D549">
        <v>-77.974823000000001</v>
      </c>
      <c r="F549" s="5">
        <f t="shared" si="90"/>
        <v>10</v>
      </c>
      <c r="G549" s="5">
        <f t="shared" si="88"/>
        <v>-90.618256000000002</v>
      </c>
      <c r="J549">
        <v>9000000000</v>
      </c>
      <c r="K549">
        <v>-92.628074999999995</v>
      </c>
      <c r="L549">
        <v>-83.510329999999996</v>
      </c>
      <c r="N549" s="5">
        <f t="shared" si="91"/>
        <v>10</v>
      </c>
      <c r="O549" s="5">
        <f t="shared" si="89"/>
        <v>-89.396133000000006</v>
      </c>
    </row>
    <row r="550" spans="2:16" x14ac:dyDescent="0.25">
      <c r="B550">
        <v>9500000000</v>
      </c>
      <c r="C550">
        <v>-84.207740999999999</v>
      </c>
      <c r="D550">
        <v>-76.674819999999997</v>
      </c>
      <c r="F550" s="5">
        <f t="shared" si="90"/>
        <v>10.5</v>
      </c>
      <c r="G550" s="5">
        <f t="shared" si="88"/>
        <v>-90.324707000000004</v>
      </c>
      <c r="J550">
        <v>9500000000</v>
      </c>
      <c r="K550">
        <v>-91.574286999999998</v>
      </c>
      <c r="L550">
        <v>-82.552216000000001</v>
      </c>
      <c r="N550" s="5">
        <f t="shared" si="91"/>
        <v>10.5</v>
      </c>
      <c r="O550" s="5">
        <f t="shared" si="89"/>
        <v>-94.527755999999997</v>
      </c>
    </row>
    <row r="551" spans="2:16" x14ac:dyDescent="0.25">
      <c r="B551">
        <v>10000000000</v>
      </c>
      <c r="C551">
        <v>-85.156548000000001</v>
      </c>
      <c r="D551">
        <v>-77.541725</v>
      </c>
      <c r="F551" s="5">
        <f t="shared" si="90"/>
        <v>11</v>
      </c>
      <c r="G551" s="5">
        <f t="shared" si="88"/>
        <v>-102.78792</v>
      </c>
      <c r="J551">
        <v>10000000000</v>
      </c>
      <c r="K551">
        <v>-91.721626000000001</v>
      </c>
      <c r="L551">
        <v>-82.649856999999997</v>
      </c>
      <c r="N551" s="5">
        <f t="shared" si="91"/>
        <v>11</v>
      </c>
      <c r="O551" s="5">
        <f t="shared" si="89"/>
        <v>-97.055205999999998</v>
      </c>
    </row>
    <row r="552" spans="2:16" x14ac:dyDescent="0.25">
      <c r="B552">
        <v>10500000000</v>
      </c>
      <c r="C552">
        <v>-81.770934999999994</v>
      </c>
      <c r="D552">
        <v>-74.138947000000002</v>
      </c>
      <c r="F552" s="5">
        <f t="shared" si="90"/>
        <v>11.5</v>
      </c>
      <c r="G552" s="5">
        <f t="shared" si="88"/>
        <v>-84.739425999999995</v>
      </c>
      <c r="J552">
        <v>10500000000</v>
      </c>
      <c r="K552">
        <v>-89.425171000000006</v>
      </c>
      <c r="L552">
        <v>-80.229561000000004</v>
      </c>
      <c r="N552" s="5">
        <f t="shared" si="91"/>
        <v>11.5</v>
      </c>
      <c r="O552" s="5">
        <f t="shared" si="89"/>
        <v>-88.266272999999998</v>
      </c>
    </row>
    <row r="553" spans="2:16" x14ac:dyDescent="0.25">
      <c r="B553">
        <v>11000000000</v>
      </c>
      <c r="C553">
        <v>-80.865905999999995</v>
      </c>
      <c r="D553">
        <v>-73.140441999999993</v>
      </c>
      <c r="F553" s="5">
        <f t="shared" si="90"/>
        <v>12</v>
      </c>
      <c r="G553" s="5">
        <f t="shared" si="88"/>
        <v>-92.055076999999997</v>
      </c>
      <c r="J553">
        <v>11000000000</v>
      </c>
      <c r="K553">
        <v>-96.233444000000006</v>
      </c>
      <c r="L553">
        <v>-87.026595999999998</v>
      </c>
      <c r="N553" s="5">
        <f t="shared" si="91"/>
        <v>12</v>
      </c>
      <c r="O553" s="5">
        <f t="shared" si="89"/>
        <v>-83.363822999999996</v>
      </c>
    </row>
    <row r="554" spans="2:16" x14ac:dyDescent="0.25">
      <c r="B554">
        <v>11500000000</v>
      </c>
      <c r="C554">
        <v>-83.464470000000006</v>
      </c>
      <c r="D554">
        <v>-75.663444999999996</v>
      </c>
      <c r="F554" s="5" t="s">
        <v>25</v>
      </c>
      <c r="J554">
        <v>11500000000</v>
      </c>
      <c r="K554">
        <v>-90.563309000000004</v>
      </c>
      <c r="L554">
        <v>-81.222892999999999</v>
      </c>
      <c r="N554" s="5" t="s">
        <v>25</v>
      </c>
    </row>
    <row r="555" spans="2:16" x14ac:dyDescent="0.25">
      <c r="B555">
        <v>12000000000</v>
      </c>
      <c r="C555">
        <v>-84.972351000000003</v>
      </c>
      <c r="D555">
        <v>-77.174239999999998</v>
      </c>
      <c r="J555">
        <v>12000000000</v>
      </c>
      <c r="K555">
        <v>-89.925460999999999</v>
      </c>
      <c r="L555">
        <v>-80.577133000000003</v>
      </c>
    </row>
    <row r="556" spans="2:16" x14ac:dyDescent="0.25">
      <c r="B556" t="s">
        <v>25</v>
      </c>
      <c r="J556" t="s">
        <v>25</v>
      </c>
    </row>
    <row r="557" spans="2:16" x14ac:dyDescent="0.25">
      <c r="F557" s="5" t="s">
        <v>77</v>
      </c>
      <c r="N557" s="5" t="s">
        <v>77</v>
      </c>
    </row>
    <row r="558" spans="2:16" ht="15.75" x14ac:dyDescent="0.25">
      <c r="F558" s="5" t="s">
        <v>21</v>
      </c>
      <c r="G558" s="5" t="str">
        <f t="shared" ref="G558:G577" si="92">D584</f>
        <v>5Ix5L dBc Log Mag(dB)</v>
      </c>
      <c r="H558" s="28">
        <v>5</v>
      </c>
      <c r="N558" s="5" t="s">
        <v>21</v>
      </c>
      <c r="O558" s="5" t="str">
        <f t="shared" ref="O558:O577" si="93">L584</f>
        <v>5Ix5L dBc Log Mag(dB)</v>
      </c>
      <c r="P558" s="28">
        <v>5</v>
      </c>
    </row>
    <row r="559" spans="2:16" ht="15.75" x14ac:dyDescent="0.25">
      <c r="B559" t="s">
        <v>75</v>
      </c>
      <c r="F559" s="5">
        <f t="shared" ref="F559:F577" si="94">B585/1000000000</f>
        <v>3</v>
      </c>
      <c r="G559" s="5">
        <f t="shared" si="92"/>
        <v>-65.479018999999994</v>
      </c>
      <c r="H559" s="29">
        <f>ABS(AVERAGE(G559:G577)-(H558-1)*10)</f>
        <v>108.56306731578947</v>
      </c>
      <c r="J559" t="s">
        <v>75</v>
      </c>
      <c r="N559" s="5">
        <f t="shared" ref="N559:N577" si="95">J585/1000000000</f>
        <v>3</v>
      </c>
      <c r="O559" s="5">
        <f t="shared" si="93"/>
        <v>-66.856650999999999</v>
      </c>
      <c r="P559" s="29">
        <f>ABS(AVERAGE(O559:O577)-(P558-1)*10)</f>
        <v>111.03206905263158</v>
      </c>
    </row>
    <row r="560" spans="2:16" x14ac:dyDescent="0.25">
      <c r="B560" t="s">
        <v>21</v>
      </c>
      <c r="C560" t="s">
        <v>186</v>
      </c>
      <c r="D560" t="s">
        <v>101</v>
      </c>
      <c r="F560" s="5">
        <f t="shared" si="94"/>
        <v>3.5</v>
      </c>
      <c r="G560" s="5">
        <f t="shared" si="92"/>
        <v>-65.047713999999999</v>
      </c>
      <c r="J560" t="s">
        <v>21</v>
      </c>
      <c r="K560" t="s">
        <v>186</v>
      </c>
      <c r="L560" t="s">
        <v>101</v>
      </c>
      <c r="N560" s="5">
        <f t="shared" si="95"/>
        <v>3.5</v>
      </c>
      <c r="O560" s="5">
        <f t="shared" si="93"/>
        <v>-68.793471999999994</v>
      </c>
    </row>
    <row r="561" spans="2:15" x14ac:dyDescent="0.25">
      <c r="B561">
        <v>3000000000</v>
      </c>
      <c r="C561">
        <v>-94.847297999999995</v>
      </c>
      <c r="D561">
        <v>-89.148253999999994</v>
      </c>
      <c r="F561" s="5">
        <f t="shared" si="94"/>
        <v>4</v>
      </c>
      <c r="G561" s="5">
        <f t="shared" si="92"/>
        <v>-68.338004999999995</v>
      </c>
      <c r="J561">
        <v>3000000000</v>
      </c>
      <c r="K561">
        <v>-102.27042</v>
      </c>
      <c r="L561">
        <v>-95.777382000000003</v>
      </c>
      <c r="N561" s="5">
        <f t="shared" si="95"/>
        <v>4</v>
      </c>
      <c r="O561" s="5">
        <f t="shared" si="93"/>
        <v>-69.753226999999995</v>
      </c>
    </row>
    <row r="562" spans="2:15" x14ac:dyDescent="0.25">
      <c r="B562">
        <v>3500000000</v>
      </c>
      <c r="C562">
        <v>-84.700073000000003</v>
      </c>
      <c r="D562">
        <v>-78.511734000000004</v>
      </c>
      <c r="F562" s="5">
        <f t="shared" si="94"/>
        <v>4.5</v>
      </c>
      <c r="G562" s="5">
        <f t="shared" si="92"/>
        <v>-65.680710000000005</v>
      </c>
      <c r="J562">
        <v>3500000000</v>
      </c>
      <c r="K562">
        <v>-115.58783</v>
      </c>
      <c r="L562">
        <v>-107.97884999999999</v>
      </c>
      <c r="N562" s="5">
        <f t="shared" si="95"/>
        <v>4.5</v>
      </c>
      <c r="O562" s="5">
        <f t="shared" si="93"/>
        <v>-69.953506000000004</v>
      </c>
    </row>
    <row r="563" spans="2:15" x14ac:dyDescent="0.25">
      <c r="B563">
        <v>4000000000</v>
      </c>
      <c r="C563">
        <v>-82.402420000000006</v>
      </c>
      <c r="D563">
        <v>-75.856994999999998</v>
      </c>
      <c r="F563" s="5">
        <f t="shared" si="94"/>
        <v>5</v>
      </c>
      <c r="G563" s="5">
        <f t="shared" si="92"/>
        <v>-65.921622999999997</v>
      </c>
      <c r="J563">
        <v>4000000000</v>
      </c>
      <c r="K563">
        <v>-94.520156999999998</v>
      </c>
      <c r="L563">
        <v>-86.510138999999995</v>
      </c>
      <c r="N563" s="5">
        <f t="shared" si="95"/>
        <v>5</v>
      </c>
      <c r="O563" s="5">
        <f t="shared" si="93"/>
        <v>-76.277816999999999</v>
      </c>
    </row>
    <row r="564" spans="2:15" x14ac:dyDescent="0.25">
      <c r="B564">
        <v>4500000000</v>
      </c>
      <c r="C564">
        <v>-86.045967000000005</v>
      </c>
      <c r="D564">
        <v>-79.526725999999996</v>
      </c>
      <c r="F564" s="5">
        <f t="shared" si="94"/>
        <v>5.5</v>
      </c>
      <c r="G564" s="5">
        <f t="shared" si="92"/>
        <v>-75.126991000000004</v>
      </c>
      <c r="J564">
        <v>4500000000</v>
      </c>
      <c r="K564">
        <v>-93.436035000000004</v>
      </c>
      <c r="L564">
        <v>-85.367988999999994</v>
      </c>
      <c r="N564" s="5">
        <f t="shared" si="95"/>
        <v>5.5</v>
      </c>
      <c r="O564" s="5">
        <f t="shared" si="93"/>
        <v>-82.229782</v>
      </c>
    </row>
    <row r="565" spans="2:15" x14ac:dyDescent="0.25">
      <c r="B565">
        <v>5000000000</v>
      </c>
      <c r="C565">
        <v>-87.837601000000006</v>
      </c>
      <c r="D565">
        <v>-81.227997000000002</v>
      </c>
      <c r="F565" s="5">
        <f t="shared" si="94"/>
        <v>6</v>
      </c>
      <c r="G565" s="5">
        <f t="shared" si="92"/>
        <v>-68.516341999999995</v>
      </c>
      <c r="J565">
        <v>5000000000</v>
      </c>
      <c r="K565">
        <v>-93.327529999999996</v>
      </c>
      <c r="L565">
        <v>-85.310317999999995</v>
      </c>
      <c r="N565" s="5">
        <f t="shared" si="95"/>
        <v>6</v>
      </c>
      <c r="O565" s="5">
        <f t="shared" si="93"/>
        <v>-76.987639999999999</v>
      </c>
    </row>
    <row r="566" spans="2:15" x14ac:dyDescent="0.25">
      <c r="B566">
        <v>5500000000</v>
      </c>
      <c r="C566">
        <v>-89.705849000000001</v>
      </c>
      <c r="D566">
        <v>-82.946952999999993</v>
      </c>
      <c r="F566" s="5">
        <f t="shared" si="94"/>
        <v>6.5</v>
      </c>
      <c r="G566" s="5">
        <f t="shared" si="92"/>
        <v>-65.718047999999996</v>
      </c>
      <c r="J566">
        <v>5500000000</v>
      </c>
      <c r="K566">
        <v>-99.558295999999999</v>
      </c>
      <c r="L566">
        <v>-91.452904000000004</v>
      </c>
      <c r="N566" s="5">
        <f t="shared" si="95"/>
        <v>6.5</v>
      </c>
      <c r="O566" s="5">
        <f t="shared" si="93"/>
        <v>-76.142150999999998</v>
      </c>
    </row>
    <row r="567" spans="2:15" x14ac:dyDescent="0.25">
      <c r="B567">
        <v>6000000000</v>
      </c>
      <c r="C567">
        <v>-108.43528999999999</v>
      </c>
      <c r="D567">
        <v>-101.64</v>
      </c>
      <c r="F567" s="5">
        <f t="shared" si="94"/>
        <v>7</v>
      </c>
      <c r="G567" s="5">
        <f t="shared" si="92"/>
        <v>-66.230484000000004</v>
      </c>
      <c r="J567">
        <v>6000000000</v>
      </c>
      <c r="K567">
        <v>-95.223122000000004</v>
      </c>
      <c r="L567">
        <v>-87.066390999999996</v>
      </c>
      <c r="N567" s="5">
        <f t="shared" si="95"/>
        <v>7</v>
      </c>
      <c r="O567" s="5">
        <f t="shared" si="93"/>
        <v>-79.935173000000006</v>
      </c>
    </row>
    <row r="568" spans="2:15" x14ac:dyDescent="0.25">
      <c r="B568">
        <v>6500000000</v>
      </c>
      <c r="C568">
        <v>-93.672043000000002</v>
      </c>
      <c r="D568">
        <v>-86.812766999999994</v>
      </c>
      <c r="F568" s="5">
        <f t="shared" si="94"/>
        <v>7.5</v>
      </c>
      <c r="G568" s="5">
        <f t="shared" si="92"/>
        <v>-74.040222</v>
      </c>
      <c r="J568">
        <v>6500000000</v>
      </c>
      <c r="K568">
        <v>-101.6491</v>
      </c>
      <c r="L568">
        <v>-93.465225000000004</v>
      </c>
      <c r="N568" s="5">
        <f t="shared" si="95"/>
        <v>7.5</v>
      </c>
      <c r="O568" s="5">
        <f t="shared" si="93"/>
        <v>-77.289008999999993</v>
      </c>
    </row>
    <row r="569" spans="2:15" x14ac:dyDescent="0.25">
      <c r="B569">
        <v>7000000000</v>
      </c>
      <c r="C569">
        <v>-96.180817000000005</v>
      </c>
      <c r="D569">
        <v>-89.147148000000001</v>
      </c>
      <c r="F569" s="5">
        <f t="shared" si="94"/>
        <v>8</v>
      </c>
      <c r="G569" s="5">
        <f t="shared" si="92"/>
        <v>-71.089645000000004</v>
      </c>
      <c r="J569">
        <v>7000000000</v>
      </c>
      <c r="K569">
        <v>-91.244040999999996</v>
      </c>
      <c r="L569">
        <v>-82.557822999999999</v>
      </c>
      <c r="N569" s="5">
        <f t="shared" si="95"/>
        <v>8</v>
      </c>
      <c r="O569" s="5">
        <f t="shared" si="93"/>
        <v>-81.825439000000003</v>
      </c>
    </row>
    <row r="570" spans="2:15" x14ac:dyDescent="0.25">
      <c r="B570">
        <v>7500000000</v>
      </c>
      <c r="C570">
        <v>-95.919342</v>
      </c>
      <c r="D570">
        <v>-88.847342999999995</v>
      </c>
      <c r="F570" s="5">
        <f t="shared" si="94"/>
        <v>8.5</v>
      </c>
      <c r="G570" s="5">
        <f t="shared" si="92"/>
        <v>-68.079482999999996</v>
      </c>
      <c r="J570">
        <v>7500000000</v>
      </c>
      <c r="K570">
        <v>-90.954239000000001</v>
      </c>
      <c r="L570">
        <v>-81.950241000000005</v>
      </c>
      <c r="N570" s="5">
        <f t="shared" si="95"/>
        <v>8.5</v>
      </c>
      <c r="O570" s="5">
        <f t="shared" si="93"/>
        <v>-67.527100000000004</v>
      </c>
    </row>
    <row r="571" spans="2:15" x14ac:dyDescent="0.25">
      <c r="B571">
        <v>8000000000</v>
      </c>
      <c r="C571">
        <v>-93.467360999999997</v>
      </c>
      <c r="D571">
        <v>-86.366302000000005</v>
      </c>
      <c r="F571" s="5">
        <f t="shared" si="94"/>
        <v>9</v>
      </c>
      <c r="G571" s="5">
        <f t="shared" si="92"/>
        <v>-64.602149999999995</v>
      </c>
      <c r="J571">
        <v>8000000000</v>
      </c>
      <c r="K571">
        <v>-91.073982000000001</v>
      </c>
      <c r="L571">
        <v>-81.874450999999993</v>
      </c>
      <c r="N571" s="5">
        <f t="shared" si="95"/>
        <v>9</v>
      </c>
      <c r="O571" s="5">
        <f t="shared" si="93"/>
        <v>-62.776676000000002</v>
      </c>
    </row>
    <row r="572" spans="2:15" x14ac:dyDescent="0.25">
      <c r="B572">
        <v>8500000000</v>
      </c>
      <c r="C572">
        <v>-94.965736000000007</v>
      </c>
      <c r="D572">
        <v>-87.958740000000006</v>
      </c>
      <c r="F572" s="5">
        <f t="shared" si="94"/>
        <v>9.5</v>
      </c>
      <c r="G572" s="5">
        <f t="shared" si="92"/>
        <v>-64.911925999999994</v>
      </c>
      <c r="J572">
        <v>8500000000</v>
      </c>
      <c r="K572">
        <v>-94.235771</v>
      </c>
      <c r="L572">
        <v>-85.111159999999998</v>
      </c>
      <c r="N572" s="5">
        <f t="shared" si="95"/>
        <v>9.5</v>
      </c>
      <c r="O572" s="5">
        <f t="shared" si="93"/>
        <v>-63.966754999999999</v>
      </c>
    </row>
    <row r="573" spans="2:15" x14ac:dyDescent="0.25">
      <c r="B573">
        <v>9000000000</v>
      </c>
      <c r="C573">
        <v>-93.329216000000002</v>
      </c>
      <c r="D573">
        <v>-85.988502999999994</v>
      </c>
      <c r="F573" s="5">
        <f t="shared" si="94"/>
        <v>10</v>
      </c>
      <c r="G573" s="5">
        <f t="shared" si="92"/>
        <v>-70.829323000000002</v>
      </c>
      <c r="J573">
        <v>9000000000</v>
      </c>
      <c r="K573">
        <v>-102.14597999999999</v>
      </c>
      <c r="L573">
        <v>-93.028228999999996</v>
      </c>
      <c r="N573" s="5">
        <f t="shared" si="95"/>
        <v>10</v>
      </c>
      <c r="O573" s="5">
        <f t="shared" si="93"/>
        <v>-64.799651999999995</v>
      </c>
    </row>
    <row r="574" spans="2:15" x14ac:dyDescent="0.25">
      <c r="B574">
        <v>9500000000</v>
      </c>
      <c r="C574">
        <v>-102.59746</v>
      </c>
      <c r="D574">
        <v>-95.064537000000001</v>
      </c>
      <c r="F574" s="5">
        <f t="shared" si="94"/>
        <v>10.5</v>
      </c>
      <c r="G574" s="5">
        <f t="shared" si="92"/>
        <v>-71.804085000000001</v>
      </c>
      <c r="J574">
        <v>9500000000</v>
      </c>
      <c r="K574">
        <v>-96.567108000000005</v>
      </c>
      <c r="L574">
        <v>-87.545029</v>
      </c>
      <c r="N574" s="5">
        <f t="shared" si="95"/>
        <v>10.5</v>
      </c>
      <c r="O574" s="5">
        <f t="shared" si="93"/>
        <v>-62.445225000000001</v>
      </c>
    </row>
    <row r="575" spans="2:15" x14ac:dyDescent="0.25">
      <c r="B575">
        <v>10000000000</v>
      </c>
      <c r="C575">
        <v>-98.233086</v>
      </c>
      <c r="D575">
        <v>-90.618256000000002</v>
      </c>
      <c r="F575" s="5">
        <f t="shared" si="94"/>
        <v>11</v>
      </c>
      <c r="G575" s="5">
        <f t="shared" si="92"/>
        <v>-67.875145000000003</v>
      </c>
      <c r="J575">
        <v>10000000000</v>
      </c>
      <c r="K575">
        <v>-98.467903000000007</v>
      </c>
      <c r="L575">
        <v>-89.396133000000006</v>
      </c>
      <c r="N575" s="5">
        <f t="shared" si="95"/>
        <v>11</v>
      </c>
      <c r="O575" s="5">
        <f t="shared" si="93"/>
        <v>-62.882168</v>
      </c>
    </row>
    <row r="576" spans="2:15" x14ac:dyDescent="0.25">
      <c r="B576">
        <v>10500000000</v>
      </c>
      <c r="C576">
        <v>-97.956695999999994</v>
      </c>
      <c r="D576">
        <v>-90.324707000000004</v>
      </c>
      <c r="F576" s="5">
        <f t="shared" si="94"/>
        <v>11.5</v>
      </c>
      <c r="G576" s="5">
        <f t="shared" si="92"/>
        <v>-70.040581000000003</v>
      </c>
      <c r="J576">
        <v>10500000000</v>
      </c>
      <c r="K576">
        <v>-103.72337</v>
      </c>
      <c r="L576">
        <v>-94.527755999999997</v>
      </c>
      <c r="N576" s="5">
        <f t="shared" si="95"/>
        <v>11.5</v>
      </c>
      <c r="O576" s="5">
        <f t="shared" si="93"/>
        <v>-68.722099</v>
      </c>
    </row>
    <row r="577" spans="2:15" x14ac:dyDescent="0.25">
      <c r="B577">
        <v>11000000000</v>
      </c>
      <c r="C577">
        <v>-110.51338</v>
      </c>
      <c r="D577">
        <v>-102.78792</v>
      </c>
      <c r="F577" s="5">
        <f t="shared" si="94"/>
        <v>12</v>
      </c>
      <c r="G577" s="5">
        <f t="shared" si="92"/>
        <v>-73.366782999999998</v>
      </c>
      <c r="J577">
        <v>11000000000</v>
      </c>
      <c r="K577">
        <v>-106.26205</v>
      </c>
      <c r="L577">
        <v>-97.055205999999998</v>
      </c>
      <c r="N577" s="5">
        <f t="shared" si="95"/>
        <v>12</v>
      </c>
      <c r="O577" s="5">
        <f t="shared" si="93"/>
        <v>-70.445769999999996</v>
      </c>
    </row>
    <row r="578" spans="2:15" x14ac:dyDescent="0.25">
      <c r="B578">
        <v>11500000000</v>
      </c>
      <c r="C578">
        <v>-92.540451000000004</v>
      </c>
      <c r="D578">
        <v>-84.739425999999995</v>
      </c>
      <c r="F578" s="5" t="s">
        <v>25</v>
      </c>
      <c r="J578">
        <v>11500000000</v>
      </c>
      <c r="K578">
        <v>-97.606689000000003</v>
      </c>
      <c r="L578">
        <v>-88.266272999999998</v>
      </c>
      <c r="N578" s="5" t="s">
        <v>25</v>
      </c>
    </row>
    <row r="579" spans="2:15" x14ac:dyDescent="0.25">
      <c r="B579">
        <v>12000000000</v>
      </c>
      <c r="C579">
        <v>-99.853188000000003</v>
      </c>
      <c r="D579">
        <v>-92.055076999999997</v>
      </c>
      <c r="J579">
        <v>12000000000</v>
      </c>
      <c r="K579">
        <v>-92.712151000000006</v>
      </c>
      <c r="L579">
        <v>-83.363822999999996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77</v>
      </c>
      <c r="J583" t="s">
        <v>77</v>
      </c>
    </row>
    <row r="584" spans="2:15" x14ac:dyDescent="0.25">
      <c r="B584" t="s">
        <v>21</v>
      </c>
      <c r="C584" t="s">
        <v>187</v>
      </c>
      <c r="D584" t="s">
        <v>102</v>
      </c>
      <c r="J584" t="s">
        <v>21</v>
      </c>
      <c r="K584" t="s">
        <v>187</v>
      </c>
      <c r="L584" t="s">
        <v>102</v>
      </c>
    </row>
    <row r="585" spans="2:15" x14ac:dyDescent="0.25">
      <c r="B585">
        <v>3000000000</v>
      </c>
      <c r="C585">
        <v>-71.178061999999997</v>
      </c>
      <c r="D585">
        <v>-65.479018999999994</v>
      </c>
      <c r="J585">
        <v>3000000000</v>
      </c>
      <c r="K585">
        <v>-73.349693000000002</v>
      </c>
      <c r="L585">
        <v>-66.856650999999999</v>
      </c>
    </row>
    <row r="586" spans="2:15" x14ac:dyDescent="0.25">
      <c r="B586">
        <v>3500000000</v>
      </c>
      <c r="C586">
        <v>-71.236052999999998</v>
      </c>
      <c r="D586">
        <v>-65.047713999999999</v>
      </c>
      <c r="J586">
        <v>3500000000</v>
      </c>
      <c r="K586">
        <v>-76.402450999999999</v>
      </c>
      <c r="L586">
        <v>-68.793471999999994</v>
      </c>
    </row>
    <row r="587" spans="2:15" x14ac:dyDescent="0.25">
      <c r="B587">
        <v>4000000000</v>
      </c>
      <c r="C587">
        <v>-74.883430000000004</v>
      </c>
      <c r="D587">
        <v>-68.338004999999995</v>
      </c>
      <c r="J587">
        <v>4000000000</v>
      </c>
      <c r="K587">
        <v>-77.763244999999998</v>
      </c>
      <c r="L587">
        <v>-69.753226999999995</v>
      </c>
    </row>
    <row r="588" spans="2:15" x14ac:dyDescent="0.25">
      <c r="B588">
        <v>4500000000</v>
      </c>
      <c r="C588">
        <v>-72.199944000000002</v>
      </c>
      <c r="D588">
        <v>-65.680710000000005</v>
      </c>
      <c r="J588">
        <v>4500000000</v>
      </c>
      <c r="K588">
        <v>-78.021552999999997</v>
      </c>
      <c r="L588">
        <v>-69.953506000000004</v>
      </c>
    </row>
    <row r="589" spans="2:15" x14ac:dyDescent="0.25">
      <c r="B589">
        <v>5000000000</v>
      </c>
      <c r="C589">
        <v>-72.531227000000001</v>
      </c>
      <c r="D589">
        <v>-65.921622999999997</v>
      </c>
      <c r="J589">
        <v>5000000000</v>
      </c>
      <c r="K589">
        <v>-84.295029</v>
      </c>
      <c r="L589">
        <v>-76.277816999999999</v>
      </c>
    </row>
    <row r="590" spans="2:15" x14ac:dyDescent="0.25">
      <c r="B590">
        <v>5500000000</v>
      </c>
      <c r="C590">
        <v>-81.885886999999997</v>
      </c>
      <c r="D590">
        <v>-75.126991000000004</v>
      </c>
      <c r="J590">
        <v>5500000000</v>
      </c>
      <c r="K590">
        <v>-90.335175000000007</v>
      </c>
      <c r="L590">
        <v>-82.229782</v>
      </c>
    </row>
    <row r="591" spans="2:15" x14ac:dyDescent="0.25">
      <c r="B591">
        <v>6000000000</v>
      </c>
      <c r="C591">
        <v>-75.311629999999994</v>
      </c>
      <c r="D591">
        <v>-68.516341999999995</v>
      </c>
      <c r="J591">
        <v>6000000000</v>
      </c>
      <c r="K591">
        <v>-85.144371000000007</v>
      </c>
      <c r="L591">
        <v>-76.987639999999999</v>
      </c>
    </row>
    <row r="592" spans="2:15" x14ac:dyDescent="0.25">
      <c r="B592">
        <v>6500000000</v>
      </c>
      <c r="C592">
        <v>-72.577324000000004</v>
      </c>
      <c r="D592">
        <v>-65.718047999999996</v>
      </c>
      <c r="J592">
        <v>6500000000</v>
      </c>
      <c r="K592">
        <v>-84.326035000000005</v>
      </c>
      <c r="L592">
        <v>-76.142150999999998</v>
      </c>
    </row>
    <row r="593" spans="2:12" x14ac:dyDescent="0.25">
      <c r="B593">
        <v>7000000000</v>
      </c>
      <c r="C593">
        <v>-73.264152999999993</v>
      </c>
      <c r="D593">
        <v>-66.230484000000004</v>
      </c>
      <c r="J593">
        <v>7000000000</v>
      </c>
      <c r="K593">
        <v>-88.621391000000003</v>
      </c>
      <c r="L593">
        <v>-79.935173000000006</v>
      </c>
    </row>
    <row r="594" spans="2:12" x14ac:dyDescent="0.25">
      <c r="B594">
        <v>7500000000</v>
      </c>
      <c r="C594">
        <v>-81.112228000000002</v>
      </c>
      <c r="D594">
        <v>-74.040222</v>
      </c>
      <c r="J594">
        <v>7500000000</v>
      </c>
      <c r="K594">
        <v>-86.292998999999995</v>
      </c>
      <c r="L594">
        <v>-77.289008999999993</v>
      </c>
    </row>
    <row r="595" spans="2:12" x14ac:dyDescent="0.25">
      <c r="B595">
        <v>8000000000</v>
      </c>
      <c r="C595">
        <v>-78.190703999999997</v>
      </c>
      <c r="D595">
        <v>-71.089645000000004</v>
      </c>
      <c r="J595">
        <v>8000000000</v>
      </c>
      <c r="K595">
        <v>-91.024963</v>
      </c>
      <c r="L595">
        <v>-81.825439000000003</v>
      </c>
    </row>
    <row r="596" spans="2:12" x14ac:dyDescent="0.25">
      <c r="B596">
        <v>8500000000</v>
      </c>
      <c r="C596">
        <v>-75.086472000000001</v>
      </c>
      <c r="D596">
        <v>-68.079482999999996</v>
      </c>
      <c r="J596">
        <v>8500000000</v>
      </c>
      <c r="K596">
        <v>-76.651711000000006</v>
      </c>
      <c r="L596">
        <v>-67.527100000000004</v>
      </c>
    </row>
    <row r="597" spans="2:12" x14ac:dyDescent="0.25">
      <c r="B597">
        <v>9000000000</v>
      </c>
      <c r="C597">
        <v>-71.942863000000003</v>
      </c>
      <c r="D597">
        <v>-64.602149999999995</v>
      </c>
      <c r="J597">
        <v>9000000000</v>
      </c>
      <c r="K597">
        <v>-71.894424000000001</v>
      </c>
      <c r="L597">
        <v>-62.776676000000002</v>
      </c>
    </row>
    <row r="598" spans="2:12" x14ac:dyDescent="0.25">
      <c r="B598">
        <v>9500000000</v>
      </c>
      <c r="C598">
        <v>-72.444839000000002</v>
      </c>
      <c r="D598">
        <v>-64.911925999999994</v>
      </c>
      <c r="J598">
        <v>9500000000</v>
      </c>
      <c r="K598">
        <v>-72.988831000000005</v>
      </c>
      <c r="L598">
        <v>-63.966754999999999</v>
      </c>
    </row>
    <row r="599" spans="2:12" x14ac:dyDescent="0.25">
      <c r="B599">
        <v>10000000000</v>
      </c>
      <c r="C599">
        <v>-78.444145000000006</v>
      </c>
      <c r="D599">
        <v>-70.829323000000002</v>
      </c>
      <c r="J599">
        <v>10000000000</v>
      </c>
      <c r="K599">
        <v>-73.871429000000006</v>
      </c>
      <c r="L599">
        <v>-64.799651999999995</v>
      </c>
    </row>
    <row r="600" spans="2:12" x14ac:dyDescent="0.25">
      <c r="B600">
        <v>10500000000</v>
      </c>
      <c r="C600">
        <v>-79.436081000000001</v>
      </c>
      <c r="D600">
        <v>-71.804085000000001</v>
      </c>
      <c r="J600">
        <v>10500000000</v>
      </c>
      <c r="K600">
        <v>-71.640831000000006</v>
      </c>
      <c r="L600">
        <v>-62.445225000000001</v>
      </c>
    </row>
    <row r="601" spans="2:12" x14ac:dyDescent="0.25">
      <c r="B601">
        <v>11000000000</v>
      </c>
      <c r="C601">
        <v>-75.600609000000006</v>
      </c>
      <c r="D601">
        <v>-67.875145000000003</v>
      </c>
      <c r="J601">
        <v>11000000000</v>
      </c>
      <c r="K601">
        <v>-72.089011999999997</v>
      </c>
      <c r="L601">
        <v>-62.882168</v>
      </c>
    </row>
    <row r="602" spans="2:12" x14ac:dyDescent="0.25">
      <c r="B602">
        <v>11500000000</v>
      </c>
      <c r="C602">
        <v>-77.841614000000007</v>
      </c>
      <c r="D602">
        <v>-70.040581000000003</v>
      </c>
      <c r="J602">
        <v>11500000000</v>
      </c>
      <c r="K602">
        <v>-78.062515000000005</v>
      </c>
      <c r="L602">
        <v>-68.722099</v>
      </c>
    </row>
    <row r="603" spans="2:12" x14ac:dyDescent="0.25">
      <c r="B603">
        <v>12000000000</v>
      </c>
      <c r="C603">
        <v>-81.164894000000004</v>
      </c>
      <c r="D603">
        <v>-73.366782999999998</v>
      </c>
      <c r="J603">
        <v>12000000000</v>
      </c>
      <c r="K603">
        <v>-79.794098000000005</v>
      </c>
      <c r="L603">
        <v>-70.445769999999996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B5A3-AE58-4497-98C4-ADD98C7FF6A3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320</v>
      </c>
    </row>
    <row r="3" spans="1:29" x14ac:dyDescent="0.25">
      <c r="A3" t="s">
        <v>280</v>
      </c>
    </row>
    <row r="4" spans="1:29" x14ac:dyDescent="0.25">
      <c r="A4" t="s">
        <v>281</v>
      </c>
    </row>
    <row r="5" spans="1:29" x14ac:dyDescent="0.25">
      <c r="A5" t="s">
        <v>282</v>
      </c>
    </row>
    <row r="8" spans="1:29" x14ac:dyDescent="0.25">
      <c r="A8" s="71" t="s">
        <v>283</v>
      </c>
      <c r="K8" s="71" t="s">
        <v>284</v>
      </c>
      <c r="U8" s="71" t="s">
        <v>285</v>
      </c>
    </row>
    <row r="9" spans="1:29" x14ac:dyDescent="0.25">
      <c r="A9" s="71" t="s">
        <v>286</v>
      </c>
      <c r="B9">
        <v>2</v>
      </c>
      <c r="K9" s="71" t="s">
        <v>286</v>
      </c>
      <c r="L9">
        <v>2</v>
      </c>
      <c r="U9" s="71" t="s">
        <v>286</v>
      </c>
      <c r="V9">
        <v>2</v>
      </c>
    </row>
    <row r="10" spans="1:29" x14ac:dyDescent="0.25">
      <c r="A10" s="71" t="s">
        <v>287</v>
      </c>
      <c r="B10" s="71" t="s">
        <v>288</v>
      </c>
      <c r="C10" s="71" t="s">
        <v>289</v>
      </c>
      <c r="D10" s="71" t="s">
        <v>290</v>
      </c>
      <c r="E10" s="71" t="s">
        <v>291</v>
      </c>
      <c r="F10" s="71" t="s">
        <v>288</v>
      </c>
      <c r="G10" s="71" t="s">
        <v>292</v>
      </c>
      <c r="H10" s="71" t="s">
        <v>290</v>
      </c>
      <c r="I10" s="71" t="s">
        <v>291</v>
      </c>
      <c r="K10" s="71" t="s">
        <v>287</v>
      </c>
      <c r="L10" s="71" t="s">
        <v>288</v>
      </c>
      <c r="M10" s="71" t="s">
        <v>289</v>
      </c>
      <c r="N10" s="71" t="s">
        <v>290</v>
      </c>
      <c r="O10" s="71" t="s">
        <v>291</v>
      </c>
      <c r="P10" s="71" t="s">
        <v>288</v>
      </c>
      <c r="Q10" s="71" t="s">
        <v>292</v>
      </c>
      <c r="R10" s="71" t="s">
        <v>290</v>
      </c>
      <c r="S10" s="71" t="s">
        <v>291</v>
      </c>
      <c r="U10" s="71" t="s">
        <v>287</v>
      </c>
      <c r="V10" s="71" t="s">
        <v>288</v>
      </c>
      <c r="W10" s="71" t="s">
        <v>289</v>
      </c>
      <c r="X10" s="71" t="s">
        <v>290</v>
      </c>
      <c r="Y10" s="71" t="s">
        <v>291</v>
      </c>
      <c r="Z10" s="71" t="s">
        <v>288</v>
      </c>
      <c r="AA10" s="71" t="s">
        <v>292</v>
      </c>
      <c r="AB10" s="71" t="s">
        <v>290</v>
      </c>
      <c r="AC10" s="71" t="s">
        <v>291</v>
      </c>
    </row>
    <row r="11" spans="1:29" x14ac:dyDescent="0.25">
      <c r="A11" t="s">
        <v>293</v>
      </c>
      <c r="B11" t="s">
        <v>294</v>
      </c>
      <c r="C11" t="s">
        <v>295</v>
      </c>
      <c r="D11">
        <v>4</v>
      </c>
      <c r="E11">
        <v>204</v>
      </c>
      <c r="F11" t="s">
        <v>294</v>
      </c>
      <c r="G11" t="s">
        <v>296</v>
      </c>
      <c r="H11">
        <v>4</v>
      </c>
      <c r="I11">
        <v>204</v>
      </c>
      <c r="K11" t="s">
        <v>293</v>
      </c>
      <c r="L11" t="s">
        <v>297</v>
      </c>
      <c r="M11" t="s">
        <v>296</v>
      </c>
      <c r="N11">
        <v>5</v>
      </c>
      <c r="O11">
        <v>103</v>
      </c>
      <c r="P11" t="s">
        <v>297</v>
      </c>
      <c r="Q11" t="s">
        <v>298</v>
      </c>
      <c r="R11">
        <v>5</v>
      </c>
      <c r="S11">
        <v>103</v>
      </c>
      <c r="U11" t="s">
        <v>293</v>
      </c>
      <c r="V11" t="s">
        <v>299</v>
      </c>
      <c r="W11" t="s">
        <v>300</v>
      </c>
      <c r="X11">
        <v>5</v>
      </c>
      <c r="Y11">
        <v>205</v>
      </c>
      <c r="Z11" t="s">
        <v>299</v>
      </c>
      <c r="AA11" t="s">
        <v>301</v>
      </c>
      <c r="AB11">
        <v>5</v>
      </c>
      <c r="AC11">
        <v>205</v>
      </c>
    </row>
    <row r="12" spans="1:29" x14ac:dyDescent="0.25">
      <c r="A12" t="s">
        <v>302</v>
      </c>
      <c r="B12" t="s">
        <v>294</v>
      </c>
      <c r="C12" t="s">
        <v>295</v>
      </c>
      <c r="D12">
        <v>4</v>
      </c>
      <c r="E12">
        <v>204</v>
      </c>
      <c r="F12" t="s">
        <v>294</v>
      </c>
      <c r="G12" t="s">
        <v>303</v>
      </c>
      <c r="H12">
        <v>4</v>
      </c>
      <c r="I12">
        <v>204</v>
      </c>
      <c r="K12" t="s">
        <v>302</v>
      </c>
      <c r="L12" t="s">
        <v>297</v>
      </c>
      <c r="M12" t="s">
        <v>296</v>
      </c>
      <c r="N12">
        <v>5</v>
      </c>
      <c r="O12">
        <v>103</v>
      </c>
      <c r="P12" t="s">
        <v>297</v>
      </c>
      <c r="Q12" t="s">
        <v>318</v>
      </c>
      <c r="R12">
        <v>5</v>
      </c>
      <c r="S12">
        <v>103</v>
      </c>
      <c r="U12" t="s">
        <v>302</v>
      </c>
      <c r="V12" t="s">
        <v>299</v>
      </c>
      <c r="W12" t="s">
        <v>300</v>
      </c>
      <c r="X12">
        <v>5</v>
      </c>
      <c r="Y12">
        <v>205</v>
      </c>
      <c r="Z12" t="s">
        <v>299</v>
      </c>
      <c r="AA12" t="s">
        <v>304</v>
      </c>
      <c r="AB12">
        <v>5</v>
      </c>
      <c r="AC12">
        <v>205</v>
      </c>
    </row>
    <row r="18" spans="1:29" x14ac:dyDescent="0.25">
      <c r="A18" s="71" t="s">
        <v>305</v>
      </c>
      <c r="K18" s="71" t="s">
        <v>306</v>
      </c>
      <c r="U18" s="71" t="s">
        <v>307</v>
      </c>
    </row>
    <row r="19" spans="1:29" x14ac:dyDescent="0.25">
      <c r="A19" s="71" t="s">
        <v>286</v>
      </c>
      <c r="B19">
        <v>2</v>
      </c>
      <c r="K19" s="71" t="s">
        <v>286</v>
      </c>
      <c r="L19">
        <v>2</v>
      </c>
      <c r="U19" s="71" t="s">
        <v>286</v>
      </c>
      <c r="V19">
        <v>2</v>
      </c>
    </row>
    <row r="20" spans="1:29" x14ac:dyDescent="0.25">
      <c r="A20" s="71" t="s">
        <v>287</v>
      </c>
      <c r="B20" s="71" t="s">
        <v>288</v>
      </c>
      <c r="C20" s="71" t="s">
        <v>289</v>
      </c>
      <c r="D20" s="71" t="s">
        <v>290</v>
      </c>
      <c r="E20" s="71" t="s">
        <v>291</v>
      </c>
      <c r="F20" s="71" t="s">
        <v>288</v>
      </c>
      <c r="G20" s="71" t="s">
        <v>292</v>
      </c>
      <c r="H20" s="71" t="s">
        <v>290</v>
      </c>
      <c r="I20" s="71" t="s">
        <v>291</v>
      </c>
      <c r="K20" s="71" t="s">
        <v>287</v>
      </c>
      <c r="L20" s="71" t="s">
        <v>288</v>
      </c>
      <c r="M20" s="71" t="s">
        <v>289</v>
      </c>
      <c r="N20" s="71" t="s">
        <v>290</v>
      </c>
      <c r="O20" s="71" t="s">
        <v>291</v>
      </c>
      <c r="P20" s="71" t="s">
        <v>288</v>
      </c>
      <c r="Q20" s="71" t="s">
        <v>292</v>
      </c>
      <c r="R20" s="71" t="s">
        <v>290</v>
      </c>
      <c r="S20" s="71" t="s">
        <v>291</v>
      </c>
      <c r="U20" s="71" t="s">
        <v>287</v>
      </c>
      <c r="V20" s="71" t="s">
        <v>288</v>
      </c>
      <c r="W20" s="71" t="s">
        <v>289</v>
      </c>
      <c r="X20" s="71" t="s">
        <v>290</v>
      </c>
      <c r="Y20" s="71" t="s">
        <v>291</v>
      </c>
      <c r="Z20" s="71" t="s">
        <v>288</v>
      </c>
      <c r="AA20" s="71" t="s">
        <v>292</v>
      </c>
      <c r="AB20" s="71" t="s">
        <v>290</v>
      </c>
      <c r="AC20" s="71" t="s">
        <v>291</v>
      </c>
    </row>
    <row r="21" spans="1:29" x14ac:dyDescent="0.25">
      <c r="A21" t="s">
        <v>293</v>
      </c>
      <c r="B21" t="s">
        <v>299</v>
      </c>
      <c r="C21" t="s">
        <v>300</v>
      </c>
      <c r="D21">
        <v>5</v>
      </c>
      <c r="E21">
        <v>205</v>
      </c>
      <c r="F21" t="s">
        <v>299</v>
      </c>
      <c r="G21" t="s">
        <v>295</v>
      </c>
      <c r="H21">
        <v>5</v>
      </c>
      <c r="I21">
        <v>205</v>
      </c>
      <c r="K21" t="s">
        <v>293</v>
      </c>
      <c r="L21" t="s">
        <v>299</v>
      </c>
      <c r="M21" t="s">
        <v>300</v>
      </c>
      <c r="N21">
        <v>5</v>
      </c>
      <c r="O21">
        <v>205</v>
      </c>
      <c r="P21" t="s">
        <v>299</v>
      </c>
      <c r="Q21" t="s">
        <v>308</v>
      </c>
      <c r="R21">
        <v>5</v>
      </c>
      <c r="S21">
        <v>205</v>
      </c>
      <c r="U21" t="s">
        <v>293</v>
      </c>
      <c r="V21" t="s">
        <v>307</v>
      </c>
      <c r="W21" t="s">
        <v>300</v>
      </c>
      <c r="X21">
        <v>3</v>
      </c>
      <c r="Y21">
        <v>103</v>
      </c>
      <c r="Z21" t="s">
        <v>307</v>
      </c>
      <c r="AA21" t="s">
        <v>309</v>
      </c>
      <c r="AB21">
        <v>3</v>
      </c>
      <c r="AC21">
        <v>103</v>
      </c>
    </row>
    <row r="22" spans="1:29" x14ac:dyDescent="0.25">
      <c r="A22" t="s">
        <v>302</v>
      </c>
      <c r="B22" t="s">
        <v>299</v>
      </c>
      <c r="C22" t="s">
        <v>300</v>
      </c>
      <c r="D22">
        <v>5</v>
      </c>
      <c r="E22">
        <v>205</v>
      </c>
      <c r="F22" t="s">
        <v>299</v>
      </c>
      <c r="G22" t="s">
        <v>308</v>
      </c>
      <c r="H22">
        <v>5</v>
      </c>
      <c r="I22">
        <v>205</v>
      </c>
      <c r="K22" t="s">
        <v>302</v>
      </c>
      <c r="L22" t="s">
        <v>299</v>
      </c>
      <c r="M22" t="s">
        <v>300</v>
      </c>
      <c r="N22">
        <v>5</v>
      </c>
      <c r="O22">
        <v>205</v>
      </c>
      <c r="P22" t="s">
        <v>299</v>
      </c>
      <c r="Q22" t="s">
        <v>295</v>
      </c>
      <c r="R22">
        <v>5</v>
      </c>
      <c r="S22">
        <v>205</v>
      </c>
      <c r="U22" t="s">
        <v>302</v>
      </c>
      <c r="V22" t="s">
        <v>307</v>
      </c>
      <c r="W22" t="s">
        <v>300</v>
      </c>
      <c r="X22">
        <v>3</v>
      </c>
      <c r="Y22">
        <v>103</v>
      </c>
      <c r="Z22" t="s">
        <v>307</v>
      </c>
      <c r="AA22" t="s">
        <v>310</v>
      </c>
      <c r="AB22">
        <v>3</v>
      </c>
      <c r="AC22">
        <v>103</v>
      </c>
    </row>
    <row r="28" spans="1:29" ht="15.75" thickBot="1" x14ac:dyDescent="0.3">
      <c r="A28" s="71" t="s">
        <v>311</v>
      </c>
      <c r="K28" s="71" t="s">
        <v>312</v>
      </c>
      <c r="U28" s="72"/>
      <c r="V28" s="72"/>
      <c r="W28" s="72"/>
      <c r="X28" s="73" t="s">
        <v>202</v>
      </c>
      <c r="Y28" s="72"/>
      <c r="Z28" s="72"/>
      <c r="AA28" s="72"/>
    </row>
    <row r="29" spans="1:29" ht="25.5" thickTop="1" thickBot="1" x14ac:dyDescent="0.3">
      <c r="A29" s="71" t="s">
        <v>286</v>
      </c>
      <c r="B29">
        <v>4</v>
      </c>
      <c r="K29" s="71" t="s">
        <v>286</v>
      </c>
      <c r="L29">
        <v>0</v>
      </c>
      <c r="U29" s="74" t="s">
        <v>189</v>
      </c>
      <c r="V29" s="75" t="s">
        <v>190</v>
      </c>
      <c r="W29" s="75" t="s">
        <v>191</v>
      </c>
      <c r="X29" s="75" t="s">
        <v>192</v>
      </c>
      <c r="Y29" s="75" t="s">
        <v>193</v>
      </c>
      <c r="Z29" s="75" t="s">
        <v>194</v>
      </c>
      <c r="AA29" s="76" t="s">
        <v>195</v>
      </c>
    </row>
    <row r="30" spans="1:29" ht="16.5" thickTop="1" thickBot="1" x14ac:dyDescent="0.3">
      <c r="A30" s="71" t="s">
        <v>287</v>
      </c>
      <c r="B30" s="71" t="s">
        <v>288</v>
      </c>
      <c r="C30" s="71" t="s">
        <v>289</v>
      </c>
      <c r="D30" s="71" t="s">
        <v>290</v>
      </c>
      <c r="E30" s="71" t="s">
        <v>291</v>
      </c>
      <c r="F30" s="71" t="s">
        <v>288</v>
      </c>
      <c r="G30" s="71" t="s">
        <v>292</v>
      </c>
      <c r="H30" s="71" t="s">
        <v>290</v>
      </c>
      <c r="I30" s="71" t="s">
        <v>291</v>
      </c>
      <c r="K30" s="71" t="s">
        <v>287</v>
      </c>
      <c r="L30" s="71" t="s">
        <v>288</v>
      </c>
      <c r="M30" s="71" t="s">
        <v>289</v>
      </c>
      <c r="N30" s="71" t="s">
        <v>290</v>
      </c>
      <c r="O30" s="71" t="s">
        <v>291</v>
      </c>
      <c r="P30" s="71" t="s">
        <v>288</v>
      </c>
      <c r="Q30" s="71" t="s">
        <v>292</v>
      </c>
      <c r="R30" s="71" t="s">
        <v>290</v>
      </c>
      <c r="S30" s="71" t="s">
        <v>291</v>
      </c>
      <c r="U30" s="77" t="s">
        <v>196</v>
      </c>
      <c r="V30" s="78">
        <f>'5Rx0L'!H7</f>
        <v>28.222695315789469</v>
      </c>
      <c r="W30" s="78" t="s">
        <v>197</v>
      </c>
      <c r="X30" s="78">
        <f>'5Rx5L'!H7</f>
        <v>33.716418263157891</v>
      </c>
      <c r="Y30" s="78">
        <f>'5Rx5L'!H31</f>
        <v>17.27506708421053</v>
      </c>
      <c r="Z30" s="78">
        <f>'5Rx5L'!H55</f>
        <v>36.149052052631575</v>
      </c>
      <c r="AA30" s="79">
        <f>'5Rx5L'!H79</f>
        <v>16.385073157894738</v>
      </c>
    </row>
    <row r="31" spans="1:29" ht="15.75" thickBot="1" x14ac:dyDescent="0.3">
      <c r="A31" s="80" t="s">
        <v>313</v>
      </c>
      <c r="B31" t="s">
        <v>314</v>
      </c>
      <c r="C31" t="s">
        <v>309</v>
      </c>
      <c r="D31">
        <v>5</v>
      </c>
      <c r="E31">
        <v>205</v>
      </c>
      <c r="F31" t="s">
        <v>314</v>
      </c>
      <c r="G31" t="s">
        <v>301</v>
      </c>
      <c r="H31">
        <v>5</v>
      </c>
      <c r="I31">
        <v>205</v>
      </c>
      <c r="K31" s="80"/>
      <c r="U31" s="77" t="s">
        <v>198</v>
      </c>
      <c r="V31" s="78">
        <f>'5Rx0L'!H31</f>
        <v>68.936899263157898</v>
      </c>
      <c r="W31" s="78">
        <f>'5Rx5L'!H103</f>
        <v>62.485979000000007</v>
      </c>
      <c r="X31" s="78">
        <f>'5Rx5L'!H127</f>
        <v>68.538767894736822</v>
      </c>
      <c r="Y31" s="78">
        <f>'5Rx5L'!H151</f>
        <v>66.972995368421067</v>
      </c>
      <c r="Z31" s="78">
        <f>'5Rx5L'!H175</f>
        <v>80.463002578947368</v>
      </c>
      <c r="AA31" s="79">
        <f>'5Rx5L'!H199</f>
        <v>69.333187263157896</v>
      </c>
    </row>
    <row r="32" spans="1:29" ht="15.75" thickBot="1" x14ac:dyDescent="0.3">
      <c r="A32" s="80" t="s">
        <v>316</v>
      </c>
      <c r="B32" t="s">
        <v>314</v>
      </c>
      <c r="C32" t="s">
        <v>309</v>
      </c>
      <c r="D32">
        <v>5</v>
      </c>
      <c r="E32">
        <v>205</v>
      </c>
      <c r="F32" t="s">
        <v>314</v>
      </c>
      <c r="G32" t="s">
        <v>315</v>
      </c>
      <c r="H32">
        <v>5</v>
      </c>
      <c r="I32">
        <v>205</v>
      </c>
      <c r="K32" s="80"/>
      <c r="U32" s="77" t="s">
        <v>199</v>
      </c>
      <c r="V32" s="78">
        <f>'5Rx0L'!H55</f>
        <v>111.58648442105265</v>
      </c>
      <c r="W32" s="78">
        <f>'5Rx5L'!H223</f>
        <v>59.74035726315789</v>
      </c>
      <c r="X32" s="78">
        <f>'5Rx5L'!H247</f>
        <v>83.144575473684199</v>
      </c>
      <c r="Y32" s="78">
        <f>'5Rx5L'!H271</f>
        <v>69.754660631578957</v>
      </c>
      <c r="Z32" s="78">
        <f>'5Rx5L'!H295</f>
        <v>82.619182368421065</v>
      </c>
      <c r="AA32" s="79">
        <f>'5Rx5L'!H319</f>
        <v>63.589999473684209</v>
      </c>
    </row>
    <row r="33" spans="1:27" ht="15.75" thickBot="1" x14ac:dyDescent="0.3">
      <c r="A33" s="80" t="s">
        <v>317</v>
      </c>
      <c r="B33" t="s">
        <v>314</v>
      </c>
      <c r="C33" t="s">
        <v>309</v>
      </c>
      <c r="D33">
        <v>5</v>
      </c>
      <c r="E33">
        <v>205</v>
      </c>
      <c r="F33" t="s">
        <v>314</v>
      </c>
      <c r="G33" t="s">
        <v>295</v>
      </c>
      <c r="H33">
        <v>5</v>
      </c>
      <c r="I33">
        <v>205</v>
      </c>
      <c r="K33" s="80"/>
      <c r="U33" s="77" t="s">
        <v>200</v>
      </c>
      <c r="V33" s="78">
        <f>'5Rx0L'!H79</f>
        <v>127.06869400000001</v>
      </c>
      <c r="W33" s="78">
        <f>'5Rx5L'!H343</f>
        <v>109.26601336842106</v>
      </c>
      <c r="X33" s="78">
        <f>'5Rx5L'!H367</f>
        <v>113.77645068421052</v>
      </c>
      <c r="Y33" s="78">
        <f>'5Rx5L'!H391</f>
        <v>111.77843373684212</v>
      </c>
      <c r="Z33" s="78">
        <f>'5Rx5L'!H415</f>
        <v>117.58607284210525</v>
      </c>
      <c r="AA33" s="79">
        <f>'5Rx5L'!H439</f>
        <v>112.21331057894736</v>
      </c>
    </row>
    <row r="34" spans="1:27" ht="15.75" thickBot="1" x14ac:dyDescent="0.3">
      <c r="A34" s="80" t="s">
        <v>319</v>
      </c>
      <c r="B34" t="s">
        <v>314</v>
      </c>
      <c r="C34" t="s">
        <v>309</v>
      </c>
      <c r="D34">
        <v>5</v>
      </c>
      <c r="E34">
        <v>205</v>
      </c>
      <c r="F34" t="s">
        <v>314</v>
      </c>
      <c r="G34" t="s">
        <v>296</v>
      </c>
      <c r="H34">
        <v>5</v>
      </c>
      <c r="I34">
        <v>205</v>
      </c>
      <c r="U34" s="81" t="s">
        <v>201</v>
      </c>
      <c r="V34" s="82">
        <f>'5Rx0L'!H103</f>
        <v>144.36041663157894</v>
      </c>
      <c r="W34" s="82">
        <f>'5Rx5L'!H463</f>
        <v>108.54445273684209</v>
      </c>
      <c r="X34" s="82">
        <f>'5Rx5L'!H487</f>
        <v>120.64013442105264</v>
      </c>
      <c r="Y34" s="82">
        <f>'5Rx5L'!H511</f>
        <v>112.30579873684212</v>
      </c>
      <c r="Z34" s="82">
        <f>'5Rx5L'!H535</f>
        <v>122.03568705263157</v>
      </c>
      <c r="AA34" s="83">
        <f>'5Rx5L'!H559</f>
        <v>113.70266557894738</v>
      </c>
    </row>
    <row r="35" spans="1:2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28"/>
  <sheetViews>
    <sheetView workbookViewId="0">
      <selection activeCell="S3" sqref="S3"/>
    </sheetView>
  </sheetViews>
  <sheetFormatPr defaultRowHeight="15" x14ac:dyDescent="0.25"/>
  <cols>
    <col min="1" max="1" width="13.7109375" style="33" customWidth="1"/>
    <col min="7" max="7" width="2" style="18" customWidth="1"/>
    <col min="8" max="8" width="11" style="4" bestFit="1" customWidth="1"/>
    <col min="9" max="9" width="14.85546875" style="4" bestFit="1" customWidth="1"/>
    <col min="10" max="10" width="18.7109375" style="4" bestFit="1" customWidth="1"/>
    <col min="11" max="11" width="13.7109375" style="33" customWidth="1"/>
    <col min="17" max="17" width="2" style="18" customWidth="1"/>
    <col min="18" max="18" width="11" style="4" bestFit="1" customWidth="1"/>
    <col min="19" max="19" width="14.7109375" style="4" bestFit="1" customWidth="1"/>
    <col min="20" max="20" width="18.5703125" style="4" bestFit="1" customWidth="1"/>
    <col min="21" max="21" width="2" style="18" customWidth="1"/>
    <col min="27" max="28" width="9.140625" style="4"/>
    <col min="29" max="16384" width="9.140625" style="3"/>
  </cols>
  <sheetData>
    <row r="1" spans="1:21" x14ac:dyDescent="0.25">
      <c r="A1" s="32" t="s">
        <v>116</v>
      </c>
      <c r="B1" t="s">
        <v>103</v>
      </c>
      <c r="H1" s="4" t="s">
        <v>1</v>
      </c>
      <c r="I1" s="36" t="str">
        <f>C8</f>
        <v>Conv. Loss Log Mag(dB)</v>
      </c>
      <c r="J1" s="36" t="str">
        <f>D8</f>
        <v>RF Return Loss Log Mag(dB)</v>
      </c>
      <c r="K1" s="32" t="s">
        <v>117</v>
      </c>
      <c r="L1" t="s">
        <v>103</v>
      </c>
      <c r="R1" s="4" t="s">
        <v>1</v>
      </c>
      <c r="S1" s="36" t="str">
        <f>M8</f>
        <v>Conv. Loss Log Mag(dB)</v>
      </c>
      <c r="T1" s="36" t="str">
        <f>N8</f>
        <v>RF Return Loss Log Mag(dB)</v>
      </c>
    </row>
    <row r="2" spans="1:21" x14ac:dyDescent="0.25">
      <c r="B2" t="s">
        <v>104</v>
      </c>
      <c r="C2" t="s">
        <v>105</v>
      </c>
      <c r="D2" t="s">
        <v>106</v>
      </c>
      <c r="E2" t="s">
        <v>240</v>
      </c>
      <c r="I2" s="16" t="s">
        <v>239</v>
      </c>
      <c r="L2" t="s">
        <v>104</v>
      </c>
      <c r="M2" t="s">
        <v>105</v>
      </c>
      <c r="N2" t="s">
        <v>106</v>
      </c>
      <c r="O2" t="s">
        <v>240</v>
      </c>
      <c r="S2" s="16" t="s">
        <v>239</v>
      </c>
    </row>
    <row r="3" spans="1:21" x14ac:dyDescent="0.25">
      <c r="A3" s="43" t="s">
        <v>223</v>
      </c>
      <c r="B3" t="s">
        <v>241</v>
      </c>
      <c r="I3" s="16">
        <f>AVERAGE(I18:I147)</f>
        <v>-7.270637430769229</v>
      </c>
      <c r="K3" s="43" t="s">
        <v>223</v>
      </c>
      <c r="L3" t="s">
        <v>241</v>
      </c>
      <c r="S3" s="16">
        <f>AVERAGE(S18:S147)</f>
        <v>-8.7935859976923076</v>
      </c>
    </row>
    <row r="4" spans="1:21" x14ac:dyDescent="0.25">
      <c r="A4" s="43" t="s">
        <v>225</v>
      </c>
      <c r="B4" t="s">
        <v>256</v>
      </c>
      <c r="C4" t="s">
        <v>257</v>
      </c>
      <c r="D4" t="s">
        <v>258</v>
      </c>
      <c r="G4" s="19"/>
      <c r="H4" s="5">
        <f t="shared" ref="H4:H67" si="0">B9/1000000000</f>
        <v>2</v>
      </c>
      <c r="I4" s="5">
        <f t="shared" ref="I4:I67" si="1">C9</f>
        <v>-61.189765999999999</v>
      </c>
      <c r="J4" s="5">
        <f t="shared" ref="J4:J67" si="2">D9</f>
        <v>-1.1940402999999999</v>
      </c>
      <c r="K4" s="43" t="s">
        <v>225</v>
      </c>
      <c r="L4" t="s">
        <v>256</v>
      </c>
      <c r="M4" t="s">
        <v>257</v>
      </c>
      <c r="N4" t="s">
        <v>259</v>
      </c>
      <c r="Q4" s="19"/>
      <c r="R4" s="5">
        <f t="shared" ref="R4:R67" si="3">L9/1000000000</f>
        <v>2</v>
      </c>
      <c r="S4" s="5">
        <f t="shared" ref="S4:S67" si="4">M9</f>
        <v>-22.604126000000001</v>
      </c>
      <c r="T4" s="5">
        <f t="shared" ref="T4:T67" si="5">N9</f>
        <v>-1.1818230999999999</v>
      </c>
      <c r="U4" s="19"/>
    </row>
    <row r="5" spans="1:21" x14ac:dyDescent="0.25">
      <c r="A5" s="43" t="s">
        <v>226</v>
      </c>
      <c r="B5" t="s">
        <v>107</v>
      </c>
      <c r="G5" s="19"/>
      <c r="H5" s="5">
        <f t="shared" si="0"/>
        <v>2.0699999999999998</v>
      </c>
      <c r="I5" s="5">
        <f t="shared" si="1"/>
        <v>-57.851664999999997</v>
      </c>
      <c r="J5" s="5">
        <f t="shared" si="2"/>
        <v>-1.3459403999999999</v>
      </c>
      <c r="K5" s="43" t="s">
        <v>226</v>
      </c>
      <c r="L5" t="s">
        <v>107</v>
      </c>
      <c r="Q5" s="19"/>
      <c r="R5" s="5">
        <f t="shared" si="3"/>
        <v>2.0699999999999998</v>
      </c>
      <c r="S5" s="5">
        <f t="shared" si="4"/>
        <v>-21.686792000000001</v>
      </c>
      <c r="T5" s="5">
        <f t="shared" si="5"/>
        <v>-1.2649518</v>
      </c>
      <c r="U5" s="19"/>
    </row>
    <row r="6" spans="1:21" x14ac:dyDescent="0.25">
      <c r="A6" s="43" t="s">
        <v>227</v>
      </c>
      <c r="G6" s="19"/>
      <c r="H6" s="5">
        <f t="shared" si="0"/>
        <v>2.14</v>
      </c>
      <c r="I6" s="5">
        <f t="shared" si="1"/>
        <v>-51.759979000000001</v>
      </c>
      <c r="J6" s="5">
        <f t="shared" si="2"/>
        <v>-1.5428693</v>
      </c>
      <c r="K6" s="43" t="s">
        <v>227</v>
      </c>
      <c r="Q6" s="19"/>
      <c r="R6" s="5">
        <f t="shared" si="3"/>
        <v>2.14</v>
      </c>
      <c r="S6" s="5">
        <f t="shared" si="4"/>
        <v>-20.733281999999999</v>
      </c>
      <c r="T6" s="5">
        <f t="shared" si="5"/>
        <v>-1.3762285000000001</v>
      </c>
      <c r="U6" s="19"/>
    </row>
    <row r="7" spans="1:21" x14ac:dyDescent="0.25">
      <c r="A7" s="43" t="s">
        <v>224</v>
      </c>
      <c r="B7" t="s">
        <v>108</v>
      </c>
      <c r="G7" s="19"/>
      <c r="H7" s="5">
        <f t="shared" si="0"/>
        <v>2.21</v>
      </c>
      <c r="I7" s="5">
        <f t="shared" si="1"/>
        <v>-43.049950000000003</v>
      </c>
      <c r="J7" s="5">
        <f t="shared" si="2"/>
        <v>-1.7903461000000001</v>
      </c>
      <c r="K7" s="43" t="s">
        <v>224</v>
      </c>
      <c r="L7" t="s">
        <v>108</v>
      </c>
      <c r="Q7" s="19"/>
      <c r="R7" s="5">
        <f t="shared" si="3"/>
        <v>2.21</v>
      </c>
      <c r="S7" s="5">
        <f t="shared" si="4"/>
        <v>-19.631132000000001</v>
      </c>
      <c r="T7" s="5">
        <f t="shared" si="5"/>
        <v>-1.5140720999999999</v>
      </c>
      <c r="U7" s="19"/>
    </row>
    <row r="8" spans="1:21" x14ac:dyDescent="0.25">
      <c r="B8" t="s">
        <v>21</v>
      </c>
      <c r="C8" t="s">
        <v>109</v>
      </c>
      <c r="D8" t="s">
        <v>110</v>
      </c>
      <c r="G8" s="19"/>
      <c r="H8" s="5">
        <f t="shared" si="0"/>
        <v>2.2799999999999998</v>
      </c>
      <c r="I8" s="5">
        <f t="shared" si="1"/>
        <v>-34.557957000000002</v>
      </c>
      <c r="J8" s="5">
        <f t="shared" si="2"/>
        <v>-2.1292027999999998</v>
      </c>
      <c r="L8" t="s">
        <v>21</v>
      </c>
      <c r="M8" t="s">
        <v>109</v>
      </c>
      <c r="N8" t="s">
        <v>110</v>
      </c>
      <c r="Q8" s="19"/>
      <c r="R8" s="5">
        <f t="shared" si="3"/>
        <v>2.2799999999999998</v>
      </c>
      <c r="S8" s="5">
        <f t="shared" si="4"/>
        <v>-18.603224000000001</v>
      </c>
      <c r="T8" s="5">
        <f t="shared" si="5"/>
        <v>-1.6960983999999999</v>
      </c>
      <c r="U8" s="19"/>
    </row>
    <row r="9" spans="1:21" x14ac:dyDescent="0.25">
      <c r="B9">
        <v>2000000000</v>
      </c>
      <c r="C9">
        <v>-61.189765999999999</v>
      </c>
      <c r="D9">
        <v>-1.1940402999999999</v>
      </c>
      <c r="G9" s="19"/>
      <c r="H9" s="5">
        <f t="shared" si="0"/>
        <v>2.35</v>
      </c>
      <c r="I9" s="5">
        <f t="shared" si="1"/>
        <v>-25.726479999999999</v>
      </c>
      <c r="J9" s="5">
        <f t="shared" si="2"/>
        <v>-2.5474435999999998</v>
      </c>
      <c r="L9">
        <v>2000000000</v>
      </c>
      <c r="M9">
        <v>-22.604126000000001</v>
      </c>
      <c r="N9">
        <v>-1.1818230999999999</v>
      </c>
      <c r="Q9" s="19"/>
      <c r="R9" s="5">
        <f t="shared" si="3"/>
        <v>2.35</v>
      </c>
      <c r="S9" s="5">
        <f t="shared" si="4"/>
        <v>-17.678108000000002</v>
      </c>
      <c r="T9" s="5">
        <f t="shared" si="5"/>
        <v>-1.9385465</v>
      </c>
      <c r="U9" s="19"/>
    </row>
    <row r="10" spans="1:21" x14ac:dyDescent="0.25">
      <c r="B10">
        <v>2070000000</v>
      </c>
      <c r="C10">
        <v>-57.851664999999997</v>
      </c>
      <c r="D10">
        <v>-1.3459403999999999</v>
      </c>
      <c r="G10" s="19"/>
      <c r="H10" s="5">
        <f t="shared" si="0"/>
        <v>2.42</v>
      </c>
      <c r="I10" s="5">
        <f t="shared" si="1"/>
        <v>-19.047356000000001</v>
      </c>
      <c r="J10" s="5">
        <f t="shared" si="2"/>
        <v>-3.1516011000000002</v>
      </c>
      <c r="L10">
        <v>2070000000</v>
      </c>
      <c r="M10">
        <v>-21.686792000000001</v>
      </c>
      <c r="N10">
        <v>-1.2649518</v>
      </c>
      <c r="Q10" s="19"/>
      <c r="R10" s="5">
        <f t="shared" si="3"/>
        <v>2.42</v>
      </c>
      <c r="S10" s="5">
        <f t="shared" si="4"/>
        <v>-16.735792</v>
      </c>
      <c r="T10" s="5">
        <f t="shared" si="5"/>
        <v>-2.2406263000000002</v>
      </c>
      <c r="U10" s="19"/>
    </row>
    <row r="11" spans="1:21" x14ac:dyDescent="0.25">
      <c r="B11">
        <v>2140000000</v>
      </c>
      <c r="C11">
        <v>-51.759979000000001</v>
      </c>
      <c r="D11">
        <v>-1.5428693</v>
      </c>
      <c r="G11" s="19"/>
      <c r="H11" s="5">
        <f t="shared" si="0"/>
        <v>2.4900000000000002</v>
      </c>
      <c r="I11" s="5">
        <f t="shared" si="1"/>
        <v>-15.191459</v>
      </c>
      <c r="J11" s="5">
        <f t="shared" si="2"/>
        <v>-3.9186432</v>
      </c>
      <c r="L11">
        <v>2140000000</v>
      </c>
      <c r="M11">
        <v>-20.733281999999999</v>
      </c>
      <c r="N11">
        <v>-1.3762285000000001</v>
      </c>
      <c r="Q11" s="19"/>
      <c r="R11" s="5">
        <f t="shared" si="3"/>
        <v>2.4900000000000002</v>
      </c>
      <c r="S11" s="5">
        <f t="shared" si="4"/>
        <v>-15.423659000000001</v>
      </c>
      <c r="T11" s="5">
        <f t="shared" si="5"/>
        <v>-2.6380131000000002</v>
      </c>
      <c r="U11" s="19"/>
    </row>
    <row r="12" spans="1:21" x14ac:dyDescent="0.25">
      <c r="B12">
        <v>2210000000</v>
      </c>
      <c r="C12">
        <v>-43.049950000000003</v>
      </c>
      <c r="D12">
        <v>-1.7903461000000001</v>
      </c>
      <c r="G12" s="19"/>
      <c r="H12" s="5">
        <f t="shared" si="0"/>
        <v>2.56</v>
      </c>
      <c r="I12" s="5">
        <f t="shared" si="1"/>
        <v>-13.245908</v>
      </c>
      <c r="J12" s="5">
        <f t="shared" si="2"/>
        <v>-4.9452062000000003</v>
      </c>
      <c r="L12">
        <v>2210000000</v>
      </c>
      <c r="M12">
        <v>-19.631132000000001</v>
      </c>
      <c r="N12">
        <v>-1.5140720999999999</v>
      </c>
      <c r="Q12" s="19"/>
      <c r="R12" s="5">
        <f t="shared" si="3"/>
        <v>2.56</v>
      </c>
      <c r="S12" s="5">
        <f t="shared" si="4"/>
        <v>-14.085303</v>
      </c>
      <c r="T12" s="5">
        <f t="shared" si="5"/>
        <v>-3.1681249</v>
      </c>
      <c r="U12" s="19"/>
    </row>
    <row r="13" spans="1:21" x14ac:dyDescent="0.25">
      <c r="B13">
        <v>2280000000</v>
      </c>
      <c r="C13">
        <v>-34.557957000000002</v>
      </c>
      <c r="D13">
        <v>-2.1292027999999998</v>
      </c>
      <c r="G13" s="19"/>
      <c r="H13" s="5">
        <f t="shared" si="0"/>
        <v>2.63</v>
      </c>
      <c r="I13" s="5">
        <f t="shared" si="1"/>
        <v>-11.730435</v>
      </c>
      <c r="J13" s="5">
        <f t="shared" si="2"/>
        <v>-6.4756856000000003</v>
      </c>
      <c r="L13">
        <v>2280000000</v>
      </c>
      <c r="M13">
        <v>-18.603224000000001</v>
      </c>
      <c r="N13">
        <v>-1.6960983999999999</v>
      </c>
      <c r="Q13" s="19"/>
      <c r="R13" s="5">
        <f t="shared" si="3"/>
        <v>2.63</v>
      </c>
      <c r="S13" s="5">
        <f t="shared" si="4"/>
        <v>-12.779676</v>
      </c>
      <c r="T13" s="5">
        <f t="shared" si="5"/>
        <v>-3.8979564</v>
      </c>
      <c r="U13" s="19"/>
    </row>
    <row r="14" spans="1:21" x14ac:dyDescent="0.25">
      <c r="B14">
        <v>2350000000</v>
      </c>
      <c r="C14">
        <v>-25.726479999999999</v>
      </c>
      <c r="D14">
        <v>-2.5474435999999998</v>
      </c>
      <c r="G14" s="19"/>
      <c r="H14" s="5">
        <f t="shared" si="0"/>
        <v>2.7</v>
      </c>
      <c r="I14" s="5">
        <f t="shared" si="1"/>
        <v>-10.355945999999999</v>
      </c>
      <c r="J14" s="5">
        <f t="shared" si="2"/>
        <v>-8.4514647000000007</v>
      </c>
      <c r="L14">
        <v>2350000000</v>
      </c>
      <c r="M14">
        <v>-17.678108000000002</v>
      </c>
      <c r="N14">
        <v>-1.9385465</v>
      </c>
      <c r="Q14" s="19"/>
      <c r="R14" s="5">
        <f t="shared" si="3"/>
        <v>2.7</v>
      </c>
      <c r="S14" s="5">
        <f t="shared" si="4"/>
        <v>-11.276714999999999</v>
      </c>
      <c r="T14" s="5">
        <f t="shared" si="5"/>
        <v>-4.8800755000000002</v>
      </c>
      <c r="U14" s="19"/>
    </row>
    <row r="15" spans="1:21" x14ac:dyDescent="0.25">
      <c r="B15">
        <v>2420000000</v>
      </c>
      <c r="C15">
        <v>-19.047356000000001</v>
      </c>
      <c r="D15">
        <v>-3.1516011000000002</v>
      </c>
      <c r="G15" s="19"/>
      <c r="H15" s="5">
        <f t="shared" si="0"/>
        <v>2.77</v>
      </c>
      <c r="I15" s="5">
        <f t="shared" si="1"/>
        <v>-9.2353763999999998</v>
      </c>
      <c r="J15" s="5">
        <f t="shared" si="2"/>
        <v>-10.382472999999999</v>
      </c>
      <c r="L15">
        <v>2420000000</v>
      </c>
      <c r="M15">
        <v>-16.735792</v>
      </c>
      <c r="N15">
        <v>-2.2406263000000002</v>
      </c>
      <c r="Q15" s="19"/>
      <c r="R15" s="5">
        <f t="shared" si="3"/>
        <v>2.77</v>
      </c>
      <c r="S15" s="5">
        <f t="shared" si="4"/>
        <v>-10.016527</v>
      </c>
      <c r="T15" s="5">
        <f t="shared" si="5"/>
        <v>-6.1839933</v>
      </c>
      <c r="U15" s="19"/>
    </row>
    <row r="16" spans="1:21" x14ac:dyDescent="0.25">
      <c r="B16">
        <v>2490000000</v>
      </c>
      <c r="C16">
        <v>-15.191459</v>
      </c>
      <c r="D16">
        <v>-3.9186432</v>
      </c>
      <c r="G16" s="19"/>
      <c r="H16" s="5">
        <f t="shared" si="0"/>
        <v>2.84</v>
      </c>
      <c r="I16" s="5">
        <f t="shared" si="1"/>
        <v>-8.0411520000000003</v>
      </c>
      <c r="J16" s="5">
        <f t="shared" si="2"/>
        <v>-12.019608</v>
      </c>
      <c r="L16">
        <v>2490000000</v>
      </c>
      <c r="M16">
        <v>-15.423659000000001</v>
      </c>
      <c r="N16">
        <v>-2.6380131000000002</v>
      </c>
      <c r="Q16" s="19"/>
      <c r="R16" s="5">
        <f t="shared" si="3"/>
        <v>2.84</v>
      </c>
      <c r="S16" s="5">
        <f t="shared" si="4"/>
        <v>-9.0039949000000004</v>
      </c>
      <c r="T16" s="5">
        <f t="shared" si="5"/>
        <v>-7.8756003000000003</v>
      </c>
      <c r="U16" s="19"/>
    </row>
    <row r="17" spans="2:21" x14ac:dyDescent="0.25">
      <c r="B17">
        <v>2560000000</v>
      </c>
      <c r="C17">
        <v>-13.245908</v>
      </c>
      <c r="D17">
        <v>-4.9452062000000003</v>
      </c>
      <c r="G17" s="19"/>
      <c r="H17" s="5">
        <f t="shared" si="0"/>
        <v>2.91</v>
      </c>
      <c r="I17" s="5">
        <f t="shared" si="1"/>
        <v>-7.5595993999999997</v>
      </c>
      <c r="J17" s="5">
        <f t="shared" si="2"/>
        <v>-13.041361</v>
      </c>
      <c r="L17">
        <v>2560000000</v>
      </c>
      <c r="M17">
        <v>-14.085303</v>
      </c>
      <c r="N17">
        <v>-3.1681249</v>
      </c>
      <c r="Q17" s="19"/>
      <c r="R17" s="5">
        <f t="shared" si="3"/>
        <v>2.91</v>
      </c>
      <c r="S17" s="5">
        <f t="shared" si="4"/>
        <v>-8.1017313000000009</v>
      </c>
      <c r="T17" s="5">
        <f t="shared" si="5"/>
        <v>-9.3531790000000008</v>
      </c>
      <c r="U17" s="19"/>
    </row>
    <row r="18" spans="2:21" x14ac:dyDescent="0.25">
      <c r="B18">
        <v>2630000000</v>
      </c>
      <c r="C18">
        <v>-11.730435</v>
      </c>
      <c r="D18">
        <v>-6.4756856000000003</v>
      </c>
      <c r="G18" s="19"/>
      <c r="H18" s="5">
        <f t="shared" si="0"/>
        <v>2.98</v>
      </c>
      <c r="I18" s="5">
        <f t="shared" si="1"/>
        <v>-6.9967961000000001</v>
      </c>
      <c r="J18" s="5">
        <f t="shared" si="2"/>
        <v>-13.851355</v>
      </c>
      <c r="L18">
        <v>2630000000</v>
      </c>
      <c r="M18">
        <v>-12.779676</v>
      </c>
      <c r="N18">
        <v>-3.8979564</v>
      </c>
      <c r="Q18" s="19"/>
      <c r="R18" s="5">
        <f t="shared" si="3"/>
        <v>2.98</v>
      </c>
      <c r="S18" s="5">
        <f t="shared" si="4"/>
        <v>-7.5621704999999997</v>
      </c>
      <c r="T18" s="5">
        <f t="shared" si="5"/>
        <v>-10.555882</v>
      </c>
      <c r="U18" s="19"/>
    </row>
    <row r="19" spans="2:21" x14ac:dyDescent="0.25">
      <c r="B19">
        <v>2700000000</v>
      </c>
      <c r="C19">
        <v>-10.355945999999999</v>
      </c>
      <c r="D19">
        <v>-8.4514647000000007</v>
      </c>
      <c r="G19" s="19"/>
      <c r="H19" s="5">
        <f t="shared" si="0"/>
        <v>3.05</v>
      </c>
      <c r="I19" s="5">
        <f t="shared" si="1"/>
        <v>-6.6973295000000004</v>
      </c>
      <c r="J19" s="5">
        <f t="shared" si="2"/>
        <v>-14.269182000000001</v>
      </c>
      <c r="L19">
        <v>2700000000</v>
      </c>
      <c r="M19">
        <v>-11.276714999999999</v>
      </c>
      <c r="N19">
        <v>-4.8800755000000002</v>
      </c>
      <c r="Q19" s="19"/>
      <c r="R19" s="5">
        <f t="shared" si="3"/>
        <v>3.05</v>
      </c>
      <c r="S19" s="5">
        <f t="shared" si="4"/>
        <v>-7.2875366000000001</v>
      </c>
      <c r="T19" s="5">
        <f t="shared" si="5"/>
        <v>-11.496128000000001</v>
      </c>
      <c r="U19" s="19"/>
    </row>
    <row r="20" spans="2:21" x14ac:dyDescent="0.25">
      <c r="B20">
        <v>2770000000</v>
      </c>
      <c r="C20">
        <v>-9.2353763999999998</v>
      </c>
      <c r="D20">
        <v>-10.382472999999999</v>
      </c>
      <c r="G20" s="19"/>
      <c r="H20" s="5">
        <f t="shared" si="0"/>
        <v>3.12</v>
      </c>
      <c r="I20" s="5">
        <f t="shared" si="1"/>
        <v>-6.6700043999999998</v>
      </c>
      <c r="J20" s="5">
        <f t="shared" si="2"/>
        <v>-14.439082000000001</v>
      </c>
      <c r="L20">
        <v>2770000000</v>
      </c>
      <c r="M20">
        <v>-10.016527</v>
      </c>
      <c r="N20">
        <v>-6.1839933</v>
      </c>
      <c r="Q20" s="19"/>
      <c r="R20" s="5">
        <f t="shared" si="3"/>
        <v>3.12</v>
      </c>
      <c r="S20" s="5">
        <f t="shared" si="4"/>
        <v>-7.1576814999999998</v>
      </c>
      <c r="T20" s="5">
        <f t="shared" si="5"/>
        <v>-12.190515</v>
      </c>
      <c r="U20" s="19"/>
    </row>
    <row r="21" spans="2:21" x14ac:dyDescent="0.25">
      <c r="B21">
        <v>2840000000</v>
      </c>
      <c r="C21">
        <v>-8.0411520000000003</v>
      </c>
      <c r="D21">
        <v>-12.019608</v>
      </c>
      <c r="G21" s="19"/>
      <c r="H21" s="5">
        <f t="shared" si="0"/>
        <v>3.19</v>
      </c>
      <c r="I21" s="5">
        <f t="shared" si="1"/>
        <v>-6.6724709999999998</v>
      </c>
      <c r="J21" s="5">
        <f t="shared" si="2"/>
        <v>-14.211107</v>
      </c>
      <c r="L21">
        <v>2840000000</v>
      </c>
      <c r="M21">
        <v>-9.0039949000000004</v>
      </c>
      <c r="N21">
        <v>-7.8756003000000003</v>
      </c>
      <c r="Q21" s="19"/>
      <c r="R21" s="5">
        <f t="shared" si="3"/>
        <v>3.19</v>
      </c>
      <c r="S21" s="5">
        <f t="shared" si="4"/>
        <v>-7.2237802000000002</v>
      </c>
      <c r="T21" s="5">
        <f t="shared" si="5"/>
        <v>-12.642545</v>
      </c>
      <c r="U21" s="19"/>
    </row>
    <row r="22" spans="2:21" x14ac:dyDescent="0.25">
      <c r="B22">
        <v>2910000000</v>
      </c>
      <c r="C22">
        <v>-7.5595993999999997</v>
      </c>
      <c r="D22">
        <v>-13.041361</v>
      </c>
      <c r="G22" s="19"/>
      <c r="H22" s="5">
        <f t="shared" si="0"/>
        <v>3.26</v>
      </c>
      <c r="I22" s="5">
        <f t="shared" si="1"/>
        <v>-6.6640462999999999</v>
      </c>
      <c r="J22" s="5">
        <f t="shared" si="2"/>
        <v>-13.409015999999999</v>
      </c>
      <c r="L22">
        <v>2910000000</v>
      </c>
      <c r="M22">
        <v>-8.1017313000000009</v>
      </c>
      <c r="N22">
        <v>-9.3531790000000008</v>
      </c>
      <c r="Q22" s="19"/>
      <c r="R22" s="5">
        <f t="shared" si="3"/>
        <v>3.26</v>
      </c>
      <c r="S22" s="5">
        <f t="shared" si="4"/>
        <v>-7.4086099000000001</v>
      </c>
      <c r="T22" s="5">
        <f t="shared" si="5"/>
        <v>-12.80086</v>
      </c>
      <c r="U22" s="19"/>
    </row>
    <row r="23" spans="2:21" x14ac:dyDescent="0.25">
      <c r="B23">
        <v>2980000000</v>
      </c>
      <c r="C23">
        <v>-6.9967961000000001</v>
      </c>
      <c r="D23">
        <v>-13.851355</v>
      </c>
      <c r="G23" s="19"/>
      <c r="H23" s="5">
        <f t="shared" si="0"/>
        <v>3.33</v>
      </c>
      <c r="I23" s="5">
        <f t="shared" si="1"/>
        <v>-6.7846994</v>
      </c>
      <c r="J23" s="5">
        <f t="shared" si="2"/>
        <v>-12.037559999999999</v>
      </c>
      <c r="L23">
        <v>2980000000</v>
      </c>
      <c r="M23">
        <v>-7.5621704999999997</v>
      </c>
      <c r="N23">
        <v>-10.555882</v>
      </c>
      <c r="Q23" s="19"/>
      <c r="R23" s="5">
        <f t="shared" si="3"/>
        <v>3.33</v>
      </c>
      <c r="S23" s="5">
        <f t="shared" si="4"/>
        <v>-7.5668778000000003</v>
      </c>
      <c r="T23" s="5">
        <f t="shared" si="5"/>
        <v>-12.650728000000001</v>
      </c>
      <c r="U23" s="19"/>
    </row>
    <row r="24" spans="2:21" x14ac:dyDescent="0.25">
      <c r="B24">
        <v>3050000000</v>
      </c>
      <c r="C24">
        <v>-6.6973295000000004</v>
      </c>
      <c r="D24">
        <v>-14.269182000000001</v>
      </c>
      <c r="G24" s="19"/>
      <c r="H24" s="5">
        <f t="shared" si="0"/>
        <v>3.4</v>
      </c>
      <c r="I24" s="5">
        <f t="shared" si="1"/>
        <v>-6.8095374</v>
      </c>
      <c r="J24" s="5">
        <f t="shared" si="2"/>
        <v>-10.650943</v>
      </c>
      <c r="L24">
        <v>3050000000</v>
      </c>
      <c r="M24">
        <v>-7.2875366000000001</v>
      </c>
      <c r="N24">
        <v>-11.496128000000001</v>
      </c>
      <c r="Q24" s="19"/>
      <c r="R24" s="5">
        <f t="shared" si="3"/>
        <v>3.4</v>
      </c>
      <c r="S24" s="5">
        <f t="shared" si="4"/>
        <v>-7.7602525</v>
      </c>
      <c r="T24" s="5">
        <f t="shared" si="5"/>
        <v>-12.126303999999999</v>
      </c>
      <c r="U24" s="19"/>
    </row>
    <row r="25" spans="2:21" x14ac:dyDescent="0.25">
      <c r="B25">
        <v>3120000000</v>
      </c>
      <c r="C25">
        <v>-6.6700043999999998</v>
      </c>
      <c r="D25">
        <v>-14.439082000000001</v>
      </c>
      <c r="G25" s="19"/>
      <c r="H25" s="5">
        <f t="shared" si="0"/>
        <v>3.47</v>
      </c>
      <c r="I25" s="5">
        <f t="shared" si="1"/>
        <v>-6.8878965000000001</v>
      </c>
      <c r="J25" s="5">
        <f t="shared" si="2"/>
        <v>-9.4655704000000007</v>
      </c>
      <c r="L25">
        <v>3120000000</v>
      </c>
      <c r="M25">
        <v>-7.1576814999999998</v>
      </c>
      <c r="N25">
        <v>-12.190515</v>
      </c>
      <c r="Q25" s="19"/>
      <c r="R25" s="5">
        <f t="shared" si="3"/>
        <v>3.47</v>
      </c>
      <c r="S25" s="5">
        <f t="shared" si="4"/>
        <v>-7.9129972000000004</v>
      </c>
      <c r="T25" s="5">
        <f t="shared" si="5"/>
        <v>-11.171054</v>
      </c>
      <c r="U25" s="19"/>
    </row>
    <row r="26" spans="2:21" x14ac:dyDescent="0.25">
      <c r="B26">
        <v>3190000000</v>
      </c>
      <c r="C26">
        <v>-6.6724709999999998</v>
      </c>
      <c r="D26">
        <v>-14.211107</v>
      </c>
      <c r="G26" s="19"/>
      <c r="H26" s="5">
        <f t="shared" si="0"/>
        <v>3.54</v>
      </c>
      <c r="I26" s="5">
        <f t="shared" si="1"/>
        <v>-6.9311046999999997</v>
      </c>
      <c r="J26" s="5">
        <f t="shared" si="2"/>
        <v>-8.8057280000000002</v>
      </c>
      <c r="L26">
        <v>3190000000</v>
      </c>
      <c r="M26">
        <v>-7.2237802000000002</v>
      </c>
      <c r="N26">
        <v>-12.642545</v>
      </c>
      <c r="Q26" s="19"/>
      <c r="R26" s="5">
        <f t="shared" si="3"/>
        <v>3.54</v>
      </c>
      <c r="S26" s="5">
        <f t="shared" si="4"/>
        <v>-8.0468081999999992</v>
      </c>
      <c r="T26" s="5">
        <f t="shared" si="5"/>
        <v>-10.390383</v>
      </c>
      <c r="U26" s="19"/>
    </row>
    <row r="27" spans="2:21" x14ac:dyDescent="0.25">
      <c r="B27">
        <v>3260000000</v>
      </c>
      <c r="C27">
        <v>-6.6640462999999999</v>
      </c>
      <c r="D27">
        <v>-13.409015999999999</v>
      </c>
      <c r="G27" s="19"/>
      <c r="H27" s="5">
        <f t="shared" si="0"/>
        <v>3.61</v>
      </c>
      <c r="I27" s="5">
        <f t="shared" si="1"/>
        <v>-6.9993166999999996</v>
      </c>
      <c r="J27" s="5">
        <f t="shared" si="2"/>
        <v>-8.2679825000000005</v>
      </c>
      <c r="L27">
        <v>3260000000</v>
      </c>
      <c r="M27">
        <v>-7.4086099000000001</v>
      </c>
      <c r="N27">
        <v>-12.80086</v>
      </c>
      <c r="Q27" s="19"/>
      <c r="R27" s="5">
        <f t="shared" si="3"/>
        <v>3.61</v>
      </c>
      <c r="S27" s="5">
        <f t="shared" si="4"/>
        <v>-8.1429004999999997</v>
      </c>
      <c r="T27" s="5">
        <f t="shared" si="5"/>
        <v>-9.8264542000000006</v>
      </c>
      <c r="U27" s="19"/>
    </row>
    <row r="28" spans="2:21" x14ac:dyDescent="0.25">
      <c r="B28">
        <v>3330000000</v>
      </c>
      <c r="C28">
        <v>-6.7846994</v>
      </c>
      <c r="D28">
        <v>-12.037559999999999</v>
      </c>
      <c r="G28" s="19"/>
      <c r="H28" s="5">
        <f t="shared" si="0"/>
        <v>3.68</v>
      </c>
      <c r="I28" s="5">
        <f t="shared" si="1"/>
        <v>-7.0060653999999998</v>
      </c>
      <c r="J28" s="5">
        <f t="shared" si="2"/>
        <v>-7.9090109000000002</v>
      </c>
      <c r="L28">
        <v>3330000000</v>
      </c>
      <c r="M28">
        <v>-7.5668778000000003</v>
      </c>
      <c r="N28">
        <v>-12.650728000000001</v>
      </c>
      <c r="Q28" s="19"/>
      <c r="R28" s="5">
        <f t="shared" si="3"/>
        <v>3.68</v>
      </c>
      <c r="S28" s="5">
        <f t="shared" si="4"/>
        <v>-8.2232856999999999</v>
      </c>
      <c r="T28" s="5">
        <f t="shared" si="5"/>
        <v>-9.4787263999999993</v>
      </c>
      <c r="U28" s="19"/>
    </row>
    <row r="29" spans="2:21" x14ac:dyDescent="0.25">
      <c r="B29">
        <v>3400000000</v>
      </c>
      <c r="C29">
        <v>-6.8095374</v>
      </c>
      <c r="D29">
        <v>-10.650943</v>
      </c>
      <c r="G29" s="19"/>
      <c r="H29" s="5">
        <f t="shared" si="0"/>
        <v>3.75</v>
      </c>
      <c r="I29" s="5">
        <f t="shared" si="1"/>
        <v>-7.0007339000000002</v>
      </c>
      <c r="J29" s="5">
        <f t="shared" si="2"/>
        <v>-7.6242165999999996</v>
      </c>
      <c r="L29">
        <v>3400000000</v>
      </c>
      <c r="M29">
        <v>-7.7602525</v>
      </c>
      <c r="N29">
        <v>-12.126303999999999</v>
      </c>
      <c r="Q29" s="19"/>
      <c r="R29" s="5">
        <f t="shared" si="3"/>
        <v>3.75</v>
      </c>
      <c r="S29" s="5">
        <f t="shared" si="4"/>
        <v>-8.2674149999999997</v>
      </c>
      <c r="T29" s="5">
        <f t="shared" si="5"/>
        <v>-9.2781610000000008</v>
      </c>
      <c r="U29" s="19"/>
    </row>
    <row r="30" spans="2:21" x14ac:dyDescent="0.25">
      <c r="B30">
        <v>3470000000</v>
      </c>
      <c r="C30">
        <v>-6.8878965000000001</v>
      </c>
      <c r="D30">
        <v>-9.4655704000000007</v>
      </c>
      <c r="G30" s="19"/>
      <c r="H30" s="5">
        <f t="shared" si="0"/>
        <v>3.82</v>
      </c>
      <c r="I30" s="5">
        <f t="shared" si="1"/>
        <v>-6.9981479999999996</v>
      </c>
      <c r="J30" s="5">
        <f t="shared" si="2"/>
        <v>-7.4402584999999997</v>
      </c>
      <c r="L30">
        <v>3470000000</v>
      </c>
      <c r="M30">
        <v>-7.9129972000000004</v>
      </c>
      <c r="N30">
        <v>-11.171054</v>
      </c>
      <c r="Q30" s="19"/>
      <c r="R30" s="5">
        <f t="shared" si="3"/>
        <v>3.82</v>
      </c>
      <c r="S30" s="5">
        <f t="shared" si="4"/>
        <v>-8.2938107999999993</v>
      </c>
      <c r="T30" s="5">
        <f t="shared" si="5"/>
        <v>-9.1905870000000007</v>
      </c>
      <c r="U30" s="19"/>
    </row>
    <row r="31" spans="2:21" x14ac:dyDescent="0.25">
      <c r="B31">
        <v>3540000000</v>
      </c>
      <c r="C31">
        <v>-6.9311046999999997</v>
      </c>
      <c r="D31">
        <v>-8.8057280000000002</v>
      </c>
      <c r="G31" s="19"/>
      <c r="H31" s="5">
        <f t="shared" si="0"/>
        <v>3.89</v>
      </c>
      <c r="I31" s="5">
        <f t="shared" si="1"/>
        <v>-6.9845094999999997</v>
      </c>
      <c r="J31" s="5">
        <f t="shared" si="2"/>
        <v>-7.3071469999999996</v>
      </c>
      <c r="L31">
        <v>3540000000</v>
      </c>
      <c r="M31">
        <v>-8.0468081999999992</v>
      </c>
      <c r="N31">
        <v>-10.390383</v>
      </c>
      <c r="Q31" s="19"/>
      <c r="R31" s="5">
        <f t="shared" si="3"/>
        <v>3.89</v>
      </c>
      <c r="S31" s="5">
        <f t="shared" si="4"/>
        <v>-8.3205642999999991</v>
      </c>
      <c r="T31" s="5">
        <f t="shared" si="5"/>
        <v>-9.2092924000000007</v>
      </c>
      <c r="U31" s="19"/>
    </row>
    <row r="32" spans="2:21" x14ac:dyDescent="0.25">
      <c r="B32">
        <v>3610000000</v>
      </c>
      <c r="C32">
        <v>-6.9993166999999996</v>
      </c>
      <c r="D32">
        <v>-8.2679825000000005</v>
      </c>
      <c r="G32" s="19"/>
      <c r="H32" s="5">
        <f t="shared" si="0"/>
        <v>3.96</v>
      </c>
      <c r="I32" s="5">
        <f t="shared" si="1"/>
        <v>-6.9644442</v>
      </c>
      <c r="J32" s="5">
        <f t="shared" si="2"/>
        <v>-7.2296648000000001</v>
      </c>
      <c r="L32">
        <v>3610000000</v>
      </c>
      <c r="M32">
        <v>-8.1429004999999997</v>
      </c>
      <c r="N32">
        <v>-9.8264542000000006</v>
      </c>
      <c r="Q32" s="19"/>
      <c r="R32" s="5">
        <f t="shared" si="3"/>
        <v>3.96</v>
      </c>
      <c r="S32" s="5">
        <f t="shared" si="4"/>
        <v>-8.3369827000000001</v>
      </c>
      <c r="T32" s="5">
        <f t="shared" si="5"/>
        <v>-9.2993565</v>
      </c>
      <c r="U32" s="19"/>
    </row>
    <row r="33" spans="2:21" x14ac:dyDescent="0.25">
      <c r="B33">
        <v>3680000000</v>
      </c>
      <c r="C33">
        <v>-7.0060653999999998</v>
      </c>
      <c r="D33">
        <v>-7.9090109000000002</v>
      </c>
      <c r="G33" s="19"/>
      <c r="H33" s="5">
        <f t="shared" si="0"/>
        <v>4.03</v>
      </c>
      <c r="I33" s="5">
        <f t="shared" si="1"/>
        <v>-6.9577456</v>
      </c>
      <c r="J33" s="5">
        <f t="shared" si="2"/>
        <v>-7.1887530999999996</v>
      </c>
      <c r="L33">
        <v>3680000000</v>
      </c>
      <c r="M33">
        <v>-8.2232856999999999</v>
      </c>
      <c r="N33">
        <v>-9.4787263999999993</v>
      </c>
      <c r="Q33" s="19"/>
      <c r="R33" s="5">
        <f t="shared" si="3"/>
        <v>4.03</v>
      </c>
      <c r="S33" s="5">
        <f t="shared" si="4"/>
        <v>-8.3693255999999998</v>
      </c>
      <c r="T33" s="5">
        <f t="shared" si="5"/>
        <v>-9.4550704999999997</v>
      </c>
      <c r="U33" s="19"/>
    </row>
    <row r="34" spans="2:21" x14ac:dyDescent="0.25">
      <c r="B34">
        <v>3750000000</v>
      </c>
      <c r="C34">
        <v>-7.0007339000000002</v>
      </c>
      <c r="D34">
        <v>-7.6242165999999996</v>
      </c>
      <c r="G34" s="19"/>
      <c r="H34" s="5">
        <f t="shared" si="0"/>
        <v>4.0999999999999996</v>
      </c>
      <c r="I34" s="5">
        <f t="shared" si="1"/>
        <v>-6.9601097000000003</v>
      </c>
      <c r="J34" s="5">
        <f t="shared" si="2"/>
        <v>-7.1913533000000003</v>
      </c>
      <c r="L34">
        <v>3750000000</v>
      </c>
      <c r="M34">
        <v>-8.2674149999999997</v>
      </c>
      <c r="N34">
        <v>-9.2781610000000008</v>
      </c>
      <c r="Q34" s="19"/>
      <c r="R34" s="5">
        <f t="shared" si="3"/>
        <v>4.0999999999999996</v>
      </c>
      <c r="S34" s="5">
        <f t="shared" si="4"/>
        <v>-8.3911122999999996</v>
      </c>
      <c r="T34" s="5">
        <f t="shared" si="5"/>
        <v>-9.6721991999999997</v>
      </c>
      <c r="U34" s="19"/>
    </row>
    <row r="35" spans="2:21" x14ac:dyDescent="0.25">
      <c r="B35">
        <v>3820000000</v>
      </c>
      <c r="C35">
        <v>-6.9981479999999996</v>
      </c>
      <c r="D35">
        <v>-7.4402584999999997</v>
      </c>
      <c r="G35" s="19"/>
      <c r="H35" s="5">
        <f t="shared" si="0"/>
        <v>4.17</v>
      </c>
      <c r="I35" s="5">
        <f t="shared" si="1"/>
        <v>-6.9191374999999997</v>
      </c>
      <c r="J35" s="5">
        <f t="shared" si="2"/>
        <v>-7.2115568999999997</v>
      </c>
      <c r="L35">
        <v>3820000000</v>
      </c>
      <c r="M35">
        <v>-8.2938107999999993</v>
      </c>
      <c r="N35">
        <v>-9.1905870000000007</v>
      </c>
      <c r="Q35" s="19"/>
      <c r="R35" s="5">
        <f t="shared" si="3"/>
        <v>4.17</v>
      </c>
      <c r="S35" s="5">
        <f t="shared" si="4"/>
        <v>-8.4204197000000001</v>
      </c>
      <c r="T35" s="5">
        <f t="shared" si="5"/>
        <v>-9.9347981999999995</v>
      </c>
      <c r="U35" s="19"/>
    </row>
    <row r="36" spans="2:21" x14ac:dyDescent="0.25">
      <c r="B36">
        <v>3890000000</v>
      </c>
      <c r="C36">
        <v>-6.9845094999999997</v>
      </c>
      <c r="D36">
        <v>-7.3071469999999996</v>
      </c>
      <c r="G36" s="19"/>
      <c r="H36" s="5">
        <f t="shared" si="0"/>
        <v>4.24</v>
      </c>
      <c r="I36" s="5">
        <f t="shared" si="1"/>
        <v>-6.9037670999999996</v>
      </c>
      <c r="J36" s="5">
        <f t="shared" si="2"/>
        <v>-7.2461285999999996</v>
      </c>
      <c r="L36">
        <v>3890000000</v>
      </c>
      <c r="M36">
        <v>-8.3205642999999991</v>
      </c>
      <c r="N36">
        <v>-9.2092924000000007</v>
      </c>
      <c r="Q36" s="19"/>
      <c r="R36" s="5">
        <f t="shared" si="3"/>
        <v>4.24</v>
      </c>
      <c r="S36" s="5">
        <f t="shared" si="4"/>
        <v>-8.4221257999999999</v>
      </c>
      <c r="T36" s="5">
        <f t="shared" si="5"/>
        <v>-10.244389999999999</v>
      </c>
      <c r="U36" s="19"/>
    </row>
    <row r="37" spans="2:21" x14ac:dyDescent="0.25">
      <c r="B37">
        <v>3960000000</v>
      </c>
      <c r="C37">
        <v>-6.9644442</v>
      </c>
      <c r="D37">
        <v>-7.2296648000000001</v>
      </c>
      <c r="G37" s="19"/>
      <c r="H37" s="5">
        <f t="shared" si="0"/>
        <v>4.3099999999999996</v>
      </c>
      <c r="I37" s="5">
        <f t="shared" si="1"/>
        <v>-6.8611107000000002</v>
      </c>
      <c r="J37" s="5">
        <f t="shared" si="2"/>
        <v>-7.3087477999999999</v>
      </c>
      <c r="L37">
        <v>3960000000</v>
      </c>
      <c r="M37">
        <v>-8.3369827000000001</v>
      </c>
      <c r="N37">
        <v>-9.2993565</v>
      </c>
      <c r="Q37" s="19"/>
      <c r="R37" s="5">
        <f t="shared" si="3"/>
        <v>4.3099999999999996</v>
      </c>
      <c r="S37" s="5">
        <f t="shared" si="4"/>
        <v>-8.4118195</v>
      </c>
      <c r="T37" s="5">
        <f t="shared" si="5"/>
        <v>-10.583785000000001</v>
      </c>
      <c r="U37" s="19"/>
    </row>
    <row r="38" spans="2:21" x14ac:dyDescent="0.25">
      <c r="B38">
        <v>4030000000</v>
      </c>
      <c r="C38">
        <v>-6.9577456</v>
      </c>
      <c r="D38">
        <v>-7.1887530999999996</v>
      </c>
      <c r="G38" s="19"/>
      <c r="H38" s="5">
        <f t="shared" si="0"/>
        <v>4.38</v>
      </c>
      <c r="I38" s="5">
        <f t="shared" si="1"/>
        <v>-6.8370861999999999</v>
      </c>
      <c r="J38" s="5">
        <f t="shared" si="2"/>
        <v>-7.3678780000000001</v>
      </c>
      <c r="L38">
        <v>4030000000</v>
      </c>
      <c r="M38">
        <v>-8.3693255999999998</v>
      </c>
      <c r="N38">
        <v>-9.4550704999999997</v>
      </c>
      <c r="Q38" s="19"/>
      <c r="R38" s="5">
        <f t="shared" si="3"/>
        <v>4.38</v>
      </c>
      <c r="S38" s="5">
        <f t="shared" si="4"/>
        <v>-8.3867539999999998</v>
      </c>
      <c r="T38" s="5">
        <f t="shared" si="5"/>
        <v>-10.958019999999999</v>
      </c>
      <c r="U38" s="19"/>
    </row>
    <row r="39" spans="2:21" x14ac:dyDescent="0.25">
      <c r="B39">
        <v>4100000000</v>
      </c>
      <c r="C39">
        <v>-6.9601097000000003</v>
      </c>
      <c r="D39">
        <v>-7.1913533000000003</v>
      </c>
      <c r="G39" s="19"/>
      <c r="H39" s="5">
        <f t="shared" si="0"/>
        <v>4.45</v>
      </c>
      <c r="I39" s="5">
        <f t="shared" si="1"/>
        <v>-6.7996106000000003</v>
      </c>
      <c r="J39" s="5">
        <f t="shared" si="2"/>
        <v>-7.4496631999999998</v>
      </c>
      <c r="L39">
        <v>4100000000</v>
      </c>
      <c r="M39">
        <v>-8.3911122999999996</v>
      </c>
      <c r="N39">
        <v>-9.6721991999999997</v>
      </c>
      <c r="Q39" s="19"/>
      <c r="R39" s="5">
        <f t="shared" si="3"/>
        <v>4.45</v>
      </c>
      <c r="S39" s="5">
        <f t="shared" si="4"/>
        <v>-8.3455648</v>
      </c>
      <c r="T39" s="5">
        <f t="shared" si="5"/>
        <v>-11.356204</v>
      </c>
      <c r="U39" s="19"/>
    </row>
    <row r="40" spans="2:21" x14ac:dyDescent="0.25">
      <c r="B40">
        <v>4170000000</v>
      </c>
      <c r="C40">
        <v>-6.9191374999999997</v>
      </c>
      <c r="D40">
        <v>-7.2115568999999997</v>
      </c>
      <c r="G40" s="19"/>
      <c r="H40" s="5">
        <f t="shared" si="0"/>
        <v>4.5199999999999996</v>
      </c>
      <c r="I40" s="5">
        <f t="shared" si="1"/>
        <v>-6.7824678</v>
      </c>
      <c r="J40" s="5">
        <f t="shared" si="2"/>
        <v>-7.5356120999999998</v>
      </c>
      <c r="L40">
        <v>4170000000</v>
      </c>
      <c r="M40">
        <v>-8.4204197000000001</v>
      </c>
      <c r="N40">
        <v>-9.9347981999999995</v>
      </c>
      <c r="Q40" s="19"/>
      <c r="R40" s="5">
        <f t="shared" si="3"/>
        <v>4.5199999999999996</v>
      </c>
      <c r="S40" s="5">
        <f t="shared" si="4"/>
        <v>-8.2963685999999992</v>
      </c>
      <c r="T40" s="5">
        <f t="shared" si="5"/>
        <v>-11.781437</v>
      </c>
      <c r="U40" s="19"/>
    </row>
    <row r="41" spans="2:21" x14ac:dyDescent="0.25">
      <c r="B41">
        <v>4240000000</v>
      </c>
      <c r="C41">
        <v>-6.9037670999999996</v>
      </c>
      <c r="D41">
        <v>-7.2461285999999996</v>
      </c>
      <c r="G41" s="19"/>
      <c r="H41" s="5">
        <f t="shared" si="0"/>
        <v>4.59</v>
      </c>
      <c r="I41" s="5">
        <f t="shared" si="1"/>
        <v>-6.7648621000000002</v>
      </c>
      <c r="J41" s="5">
        <f t="shared" si="2"/>
        <v>-7.6285105</v>
      </c>
      <c r="L41">
        <v>4240000000</v>
      </c>
      <c r="M41">
        <v>-8.4221257999999999</v>
      </c>
      <c r="N41">
        <v>-10.244389999999999</v>
      </c>
      <c r="Q41" s="19"/>
      <c r="R41" s="5">
        <f t="shared" si="3"/>
        <v>4.59</v>
      </c>
      <c r="S41" s="5">
        <f t="shared" si="4"/>
        <v>-8.2551927999999997</v>
      </c>
      <c r="T41" s="5">
        <f t="shared" si="5"/>
        <v>-12.210704</v>
      </c>
      <c r="U41" s="19"/>
    </row>
    <row r="42" spans="2:21" x14ac:dyDescent="0.25">
      <c r="B42">
        <v>4310000000</v>
      </c>
      <c r="C42">
        <v>-6.8611107000000002</v>
      </c>
      <c r="D42">
        <v>-7.3087477999999999</v>
      </c>
      <c r="G42" s="19"/>
      <c r="H42" s="5">
        <f t="shared" si="0"/>
        <v>4.66</v>
      </c>
      <c r="I42" s="5">
        <f t="shared" si="1"/>
        <v>-6.7574839999999998</v>
      </c>
      <c r="J42" s="5">
        <f t="shared" si="2"/>
        <v>-7.7073574000000002</v>
      </c>
      <c r="L42">
        <v>4310000000</v>
      </c>
      <c r="M42">
        <v>-8.4118195</v>
      </c>
      <c r="N42">
        <v>-10.583785000000001</v>
      </c>
      <c r="Q42" s="19"/>
      <c r="R42" s="5">
        <f t="shared" si="3"/>
        <v>4.66</v>
      </c>
      <c r="S42" s="5">
        <f t="shared" si="4"/>
        <v>-8.2129277999999992</v>
      </c>
      <c r="T42" s="5">
        <f t="shared" si="5"/>
        <v>-12.649055000000001</v>
      </c>
      <c r="U42" s="19"/>
    </row>
    <row r="43" spans="2:21" x14ac:dyDescent="0.25">
      <c r="B43">
        <v>4380000000</v>
      </c>
      <c r="C43">
        <v>-6.8370861999999999</v>
      </c>
      <c r="D43">
        <v>-7.3678780000000001</v>
      </c>
      <c r="G43" s="19"/>
      <c r="H43" s="5">
        <f t="shared" si="0"/>
        <v>4.7300000000000004</v>
      </c>
      <c r="I43" s="5">
        <f t="shared" si="1"/>
        <v>-6.7415719000000003</v>
      </c>
      <c r="J43" s="5">
        <f t="shared" si="2"/>
        <v>-7.7949337999999999</v>
      </c>
      <c r="L43">
        <v>4380000000</v>
      </c>
      <c r="M43">
        <v>-8.3867539999999998</v>
      </c>
      <c r="N43">
        <v>-10.958019999999999</v>
      </c>
      <c r="Q43" s="19"/>
      <c r="R43" s="5">
        <f t="shared" si="3"/>
        <v>4.7300000000000004</v>
      </c>
      <c r="S43" s="5">
        <f t="shared" si="4"/>
        <v>-8.1743030999999995</v>
      </c>
      <c r="T43" s="5">
        <f t="shared" si="5"/>
        <v>-13.086335</v>
      </c>
      <c r="U43" s="19"/>
    </row>
    <row r="44" spans="2:21" x14ac:dyDescent="0.25">
      <c r="B44">
        <v>4450000000</v>
      </c>
      <c r="C44">
        <v>-6.7996106000000003</v>
      </c>
      <c r="D44">
        <v>-7.4496631999999998</v>
      </c>
      <c r="G44" s="19"/>
      <c r="H44" s="5">
        <f t="shared" si="0"/>
        <v>4.8</v>
      </c>
      <c r="I44" s="5">
        <f t="shared" si="1"/>
        <v>-6.7343545000000002</v>
      </c>
      <c r="J44" s="5">
        <f t="shared" si="2"/>
        <v>-7.8628501999999996</v>
      </c>
      <c r="L44">
        <v>4450000000</v>
      </c>
      <c r="M44">
        <v>-8.3455648</v>
      </c>
      <c r="N44">
        <v>-11.356204</v>
      </c>
      <c r="Q44" s="19"/>
      <c r="R44" s="5">
        <f t="shared" si="3"/>
        <v>4.8</v>
      </c>
      <c r="S44" s="5">
        <f t="shared" si="4"/>
        <v>-8.1357850999999997</v>
      </c>
      <c r="T44" s="5">
        <f t="shared" si="5"/>
        <v>-13.502300999999999</v>
      </c>
      <c r="U44" s="19"/>
    </row>
    <row r="45" spans="2:21" x14ac:dyDescent="0.25">
      <c r="B45">
        <v>4520000000</v>
      </c>
      <c r="C45">
        <v>-6.7824678</v>
      </c>
      <c r="D45">
        <v>-7.5356120999999998</v>
      </c>
      <c r="G45" s="19"/>
      <c r="H45" s="5">
        <f t="shared" si="0"/>
        <v>4.87</v>
      </c>
      <c r="I45" s="5">
        <f t="shared" si="1"/>
        <v>-6.7280321000000001</v>
      </c>
      <c r="J45" s="5">
        <f t="shared" si="2"/>
        <v>-7.9237976000000003</v>
      </c>
      <c r="L45">
        <v>4520000000</v>
      </c>
      <c r="M45">
        <v>-8.2963685999999992</v>
      </c>
      <c r="N45">
        <v>-11.781437</v>
      </c>
      <c r="Q45" s="19"/>
      <c r="R45" s="5">
        <f t="shared" si="3"/>
        <v>4.87</v>
      </c>
      <c r="S45" s="5">
        <f t="shared" si="4"/>
        <v>-8.1100817000000003</v>
      </c>
      <c r="T45" s="5">
        <f t="shared" si="5"/>
        <v>-13.898688999999999</v>
      </c>
      <c r="U45" s="19"/>
    </row>
    <row r="46" spans="2:21" x14ac:dyDescent="0.25">
      <c r="B46">
        <v>4590000000</v>
      </c>
      <c r="C46">
        <v>-6.7648621000000002</v>
      </c>
      <c r="D46">
        <v>-7.6285105</v>
      </c>
      <c r="G46" s="19"/>
      <c r="H46" s="5">
        <f t="shared" si="0"/>
        <v>4.9400000000000004</v>
      </c>
      <c r="I46" s="5">
        <f t="shared" si="1"/>
        <v>-6.7224588000000001</v>
      </c>
      <c r="J46" s="5">
        <f t="shared" si="2"/>
        <v>-7.9688444</v>
      </c>
      <c r="L46">
        <v>4590000000</v>
      </c>
      <c r="M46">
        <v>-8.2551927999999997</v>
      </c>
      <c r="N46">
        <v>-12.210704</v>
      </c>
      <c r="Q46" s="19"/>
      <c r="R46" s="5">
        <f t="shared" si="3"/>
        <v>4.9400000000000004</v>
      </c>
      <c r="S46" s="5">
        <f t="shared" si="4"/>
        <v>-8.0831088999999992</v>
      </c>
      <c r="T46" s="5">
        <f t="shared" si="5"/>
        <v>-14.242979999999999</v>
      </c>
      <c r="U46" s="19"/>
    </row>
    <row r="47" spans="2:21" x14ac:dyDescent="0.25">
      <c r="B47">
        <v>4660000000</v>
      </c>
      <c r="C47">
        <v>-6.7574839999999998</v>
      </c>
      <c r="D47">
        <v>-7.7073574000000002</v>
      </c>
      <c r="G47" s="19"/>
      <c r="H47" s="5">
        <f t="shared" si="0"/>
        <v>5.01</v>
      </c>
      <c r="I47" s="5">
        <f t="shared" si="1"/>
        <v>-6.7226733999999997</v>
      </c>
      <c r="J47" s="5">
        <f t="shared" si="2"/>
        <v>-8.0221204999999998</v>
      </c>
      <c r="L47">
        <v>4660000000</v>
      </c>
      <c r="M47">
        <v>-8.2129277999999992</v>
      </c>
      <c r="N47">
        <v>-12.649055000000001</v>
      </c>
      <c r="Q47" s="19"/>
      <c r="R47" s="5">
        <f t="shared" si="3"/>
        <v>5.01</v>
      </c>
      <c r="S47" s="5">
        <f t="shared" si="4"/>
        <v>-8.0640230000000006</v>
      </c>
      <c r="T47" s="5">
        <f t="shared" si="5"/>
        <v>-14.536743</v>
      </c>
      <c r="U47" s="19"/>
    </row>
    <row r="48" spans="2:21" x14ac:dyDescent="0.25">
      <c r="B48">
        <v>4730000000</v>
      </c>
      <c r="C48">
        <v>-6.7415719000000003</v>
      </c>
      <c r="D48">
        <v>-7.7949337999999999</v>
      </c>
      <c r="G48" s="19"/>
      <c r="H48" s="5">
        <f t="shared" si="0"/>
        <v>5.08</v>
      </c>
      <c r="I48" s="5">
        <f t="shared" si="1"/>
        <v>-6.7326245</v>
      </c>
      <c r="J48" s="5">
        <f t="shared" si="2"/>
        <v>-8.0827551</v>
      </c>
      <c r="L48">
        <v>4730000000</v>
      </c>
      <c r="M48">
        <v>-8.1743030999999995</v>
      </c>
      <c r="N48">
        <v>-13.086335</v>
      </c>
      <c r="Q48" s="19"/>
      <c r="R48" s="5">
        <f t="shared" si="3"/>
        <v>5.08</v>
      </c>
      <c r="S48" s="5">
        <f t="shared" si="4"/>
        <v>-8.0542984000000004</v>
      </c>
      <c r="T48" s="5">
        <f t="shared" si="5"/>
        <v>-14.767379</v>
      </c>
      <c r="U48" s="19"/>
    </row>
    <row r="49" spans="2:21" x14ac:dyDescent="0.25">
      <c r="B49">
        <v>4800000000</v>
      </c>
      <c r="C49">
        <v>-6.7343545000000002</v>
      </c>
      <c r="D49">
        <v>-7.8628501999999996</v>
      </c>
      <c r="G49" s="19"/>
      <c r="H49" s="5">
        <f t="shared" si="0"/>
        <v>5.15</v>
      </c>
      <c r="I49" s="5">
        <f t="shared" si="1"/>
        <v>-6.7497214999999997</v>
      </c>
      <c r="J49" s="5">
        <f t="shared" si="2"/>
        <v>-8.1428355999999997</v>
      </c>
      <c r="L49">
        <v>4800000000</v>
      </c>
      <c r="M49">
        <v>-8.1357850999999997</v>
      </c>
      <c r="N49">
        <v>-13.502300999999999</v>
      </c>
      <c r="Q49" s="19"/>
      <c r="R49" s="5">
        <f t="shared" si="3"/>
        <v>5.15</v>
      </c>
      <c r="S49" s="5">
        <f t="shared" si="4"/>
        <v>-8.0510368000000003</v>
      </c>
      <c r="T49" s="5">
        <f t="shared" si="5"/>
        <v>-14.922649</v>
      </c>
      <c r="U49" s="19"/>
    </row>
    <row r="50" spans="2:21" x14ac:dyDescent="0.25">
      <c r="B50">
        <v>4870000000</v>
      </c>
      <c r="C50">
        <v>-6.7280321000000001</v>
      </c>
      <c r="D50">
        <v>-7.9237976000000003</v>
      </c>
      <c r="G50" s="19"/>
      <c r="H50" s="5">
        <f t="shared" si="0"/>
        <v>5.22</v>
      </c>
      <c r="I50" s="5">
        <f t="shared" si="1"/>
        <v>-6.7703056000000004</v>
      </c>
      <c r="J50" s="5">
        <f t="shared" si="2"/>
        <v>-8.2088833000000001</v>
      </c>
      <c r="L50">
        <v>4870000000</v>
      </c>
      <c r="M50">
        <v>-8.1100817000000003</v>
      </c>
      <c r="N50">
        <v>-13.898688999999999</v>
      </c>
      <c r="Q50" s="19"/>
      <c r="R50" s="5">
        <f t="shared" si="3"/>
        <v>5.22</v>
      </c>
      <c r="S50" s="5">
        <f t="shared" si="4"/>
        <v>-8.0528850999999992</v>
      </c>
      <c r="T50" s="5">
        <f t="shared" si="5"/>
        <v>-15.010379</v>
      </c>
      <c r="U50" s="19"/>
    </row>
    <row r="51" spans="2:21" x14ac:dyDescent="0.25">
      <c r="B51">
        <v>4940000000</v>
      </c>
      <c r="C51">
        <v>-6.7224588000000001</v>
      </c>
      <c r="D51">
        <v>-7.9688444</v>
      </c>
      <c r="G51" s="19"/>
      <c r="H51" s="5">
        <f t="shared" si="0"/>
        <v>5.29</v>
      </c>
      <c r="I51" s="5">
        <f t="shared" si="1"/>
        <v>-6.7868446999999996</v>
      </c>
      <c r="J51" s="5">
        <f t="shared" si="2"/>
        <v>-8.2897233999999997</v>
      </c>
      <c r="L51">
        <v>4940000000</v>
      </c>
      <c r="M51">
        <v>-8.0831088999999992</v>
      </c>
      <c r="N51">
        <v>-14.242979999999999</v>
      </c>
      <c r="Q51" s="19"/>
      <c r="R51" s="5">
        <f t="shared" si="3"/>
        <v>5.29</v>
      </c>
      <c r="S51" s="5">
        <f t="shared" si="4"/>
        <v>-8.0618162000000009</v>
      </c>
      <c r="T51" s="5">
        <f t="shared" si="5"/>
        <v>-15.009154000000001</v>
      </c>
      <c r="U51" s="19"/>
    </row>
    <row r="52" spans="2:21" x14ac:dyDescent="0.25">
      <c r="B52">
        <v>5010000000</v>
      </c>
      <c r="C52">
        <v>-6.7226733999999997</v>
      </c>
      <c r="D52">
        <v>-8.0221204999999998</v>
      </c>
      <c r="G52" s="19"/>
      <c r="H52" s="5">
        <f t="shared" si="0"/>
        <v>5.36</v>
      </c>
      <c r="I52" s="5">
        <f t="shared" si="1"/>
        <v>-6.8171434</v>
      </c>
      <c r="J52" s="5">
        <f t="shared" si="2"/>
        <v>-8.3749827999999997</v>
      </c>
      <c r="L52">
        <v>5010000000</v>
      </c>
      <c r="M52">
        <v>-8.0640230000000006</v>
      </c>
      <c r="N52">
        <v>-14.536743</v>
      </c>
      <c r="Q52" s="19"/>
      <c r="R52" s="5">
        <f t="shared" si="3"/>
        <v>5.36</v>
      </c>
      <c r="S52" s="5">
        <f t="shared" si="4"/>
        <v>-8.0724076999999994</v>
      </c>
      <c r="T52" s="5">
        <f t="shared" si="5"/>
        <v>-14.924896</v>
      </c>
      <c r="U52" s="19"/>
    </row>
    <row r="53" spans="2:21" x14ac:dyDescent="0.25">
      <c r="B53">
        <v>5080000000</v>
      </c>
      <c r="C53">
        <v>-6.7326245</v>
      </c>
      <c r="D53">
        <v>-8.0827551</v>
      </c>
      <c r="G53" s="19"/>
      <c r="H53" s="5">
        <f t="shared" si="0"/>
        <v>5.43</v>
      </c>
      <c r="I53" s="5">
        <f t="shared" si="1"/>
        <v>-6.8441424</v>
      </c>
      <c r="J53" s="5">
        <f t="shared" si="2"/>
        <v>-8.4854307000000002</v>
      </c>
      <c r="L53">
        <v>5080000000</v>
      </c>
      <c r="M53">
        <v>-8.0542984000000004</v>
      </c>
      <c r="N53">
        <v>-14.767379</v>
      </c>
      <c r="Q53" s="19"/>
      <c r="R53" s="5">
        <f t="shared" si="3"/>
        <v>5.43</v>
      </c>
      <c r="S53" s="5">
        <f t="shared" si="4"/>
        <v>-8.0855522000000004</v>
      </c>
      <c r="T53" s="5">
        <f t="shared" si="5"/>
        <v>-14.761741000000001</v>
      </c>
      <c r="U53" s="19"/>
    </row>
    <row r="54" spans="2:21" x14ac:dyDescent="0.25">
      <c r="B54">
        <v>5150000000</v>
      </c>
      <c r="C54">
        <v>-6.7497214999999997</v>
      </c>
      <c r="D54">
        <v>-8.1428355999999997</v>
      </c>
      <c r="G54" s="19"/>
      <c r="H54" s="5">
        <f t="shared" si="0"/>
        <v>5.5</v>
      </c>
      <c r="I54" s="5">
        <f t="shared" si="1"/>
        <v>-6.8667574</v>
      </c>
      <c r="J54" s="5">
        <f t="shared" si="2"/>
        <v>-8.6126099000000007</v>
      </c>
      <c r="L54">
        <v>5150000000</v>
      </c>
      <c r="M54">
        <v>-8.0510368000000003</v>
      </c>
      <c r="N54">
        <v>-14.922649</v>
      </c>
      <c r="Q54" s="19"/>
      <c r="R54" s="5">
        <f t="shared" si="3"/>
        <v>5.5</v>
      </c>
      <c r="S54" s="5">
        <f t="shared" si="4"/>
        <v>-8.1038885000000001</v>
      </c>
      <c r="T54" s="5">
        <f t="shared" si="5"/>
        <v>-14.521523999999999</v>
      </c>
      <c r="U54" s="19"/>
    </row>
    <row r="55" spans="2:21" x14ac:dyDescent="0.25">
      <c r="B55">
        <v>5220000000</v>
      </c>
      <c r="C55">
        <v>-6.7703056000000004</v>
      </c>
      <c r="D55">
        <v>-8.2088833000000001</v>
      </c>
      <c r="H55" s="5">
        <f t="shared" si="0"/>
        <v>5.57</v>
      </c>
      <c r="I55" s="5">
        <f t="shared" si="1"/>
        <v>-6.8924459999999996</v>
      </c>
      <c r="J55" s="5">
        <f t="shared" si="2"/>
        <v>-8.7675552000000003</v>
      </c>
      <c r="L55">
        <v>5220000000</v>
      </c>
      <c r="M55">
        <v>-8.0528850999999992</v>
      </c>
      <c r="N55">
        <v>-15.010379</v>
      </c>
      <c r="R55" s="5">
        <f t="shared" si="3"/>
        <v>5.57</v>
      </c>
      <c r="S55" s="5">
        <f t="shared" si="4"/>
        <v>-8.1289157999999997</v>
      </c>
      <c r="T55" s="5">
        <f t="shared" si="5"/>
        <v>-14.232022000000001</v>
      </c>
    </row>
    <row r="56" spans="2:21" x14ac:dyDescent="0.25">
      <c r="B56">
        <v>5290000000</v>
      </c>
      <c r="C56">
        <v>-6.7868446999999996</v>
      </c>
      <c r="D56">
        <v>-8.2897233999999997</v>
      </c>
      <c r="H56" s="5">
        <f t="shared" si="0"/>
        <v>5.64</v>
      </c>
      <c r="I56" s="5">
        <f t="shared" si="1"/>
        <v>-6.9265957</v>
      </c>
      <c r="J56" s="5">
        <f t="shared" si="2"/>
        <v>-8.9310817999999994</v>
      </c>
      <c r="L56">
        <v>5290000000</v>
      </c>
      <c r="M56">
        <v>-8.0618162000000009</v>
      </c>
      <c r="N56">
        <v>-15.009154000000001</v>
      </c>
      <c r="R56" s="5">
        <f t="shared" si="3"/>
        <v>5.64</v>
      </c>
      <c r="S56" s="5">
        <f t="shared" si="4"/>
        <v>-8.1560086999999992</v>
      </c>
      <c r="T56" s="5">
        <f t="shared" si="5"/>
        <v>-13.908282</v>
      </c>
    </row>
    <row r="57" spans="2:21" x14ac:dyDescent="0.25">
      <c r="B57">
        <v>5360000000</v>
      </c>
      <c r="C57">
        <v>-6.8171434</v>
      </c>
      <c r="D57">
        <v>-8.3749827999999997</v>
      </c>
      <c r="H57" s="5">
        <f t="shared" si="0"/>
        <v>5.71</v>
      </c>
      <c r="I57" s="5">
        <f t="shared" si="1"/>
        <v>-6.9480719999999998</v>
      </c>
      <c r="J57" s="5">
        <f t="shared" si="2"/>
        <v>-9.0941238000000002</v>
      </c>
      <c r="L57">
        <v>5360000000</v>
      </c>
      <c r="M57">
        <v>-8.0724076999999994</v>
      </c>
      <c r="N57">
        <v>-14.924896</v>
      </c>
      <c r="R57" s="5">
        <f t="shared" si="3"/>
        <v>5.71</v>
      </c>
      <c r="S57" s="5">
        <f t="shared" si="4"/>
        <v>-8.1831397999999993</v>
      </c>
      <c r="T57" s="5">
        <f t="shared" si="5"/>
        <v>-13.566076000000001</v>
      </c>
    </row>
    <row r="58" spans="2:21" x14ac:dyDescent="0.25">
      <c r="B58">
        <v>5430000000</v>
      </c>
      <c r="C58">
        <v>-6.8441424</v>
      </c>
      <c r="D58">
        <v>-8.4854307000000002</v>
      </c>
      <c r="H58" s="5">
        <f t="shared" si="0"/>
        <v>5.78</v>
      </c>
      <c r="I58" s="5">
        <f t="shared" si="1"/>
        <v>-6.9702929999999999</v>
      </c>
      <c r="J58" s="5">
        <f t="shared" si="2"/>
        <v>-9.2552958000000007</v>
      </c>
      <c r="L58">
        <v>5430000000</v>
      </c>
      <c r="M58">
        <v>-8.0855522000000004</v>
      </c>
      <c r="N58">
        <v>-14.761741000000001</v>
      </c>
      <c r="R58" s="5">
        <f t="shared" si="3"/>
        <v>5.78</v>
      </c>
      <c r="S58" s="5">
        <f t="shared" si="4"/>
        <v>-8.2129373999999995</v>
      </c>
      <c r="T58" s="5">
        <f t="shared" si="5"/>
        <v>-13.213063999999999</v>
      </c>
    </row>
    <row r="59" spans="2:21" x14ac:dyDescent="0.25">
      <c r="B59">
        <v>5500000000</v>
      </c>
      <c r="C59">
        <v>-6.8667574</v>
      </c>
      <c r="D59">
        <v>-8.6126099000000007</v>
      </c>
      <c r="H59" s="5">
        <f t="shared" si="0"/>
        <v>5.85</v>
      </c>
      <c r="I59" s="5">
        <f t="shared" si="1"/>
        <v>-6.9912438000000003</v>
      </c>
      <c r="J59" s="5">
        <f t="shared" si="2"/>
        <v>-9.4237804000000001</v>
      </c>
      <c r="L59">
        <v>5500000000</v>
      </c>
      <c r="M59">
        <v>-8.1038885000000001</v>
      </c>
      <c r="N59">
        <v>-14.521523999999999</v>
      </c>
      <c r="R59" s="5">
        <f t="shared" si="3"/>
        <v>5.85</v>
      </c>
      <c r="S59" s="5">
        <f t="shared" si="4"/>
        <v>-8.2411622999999992</v>
      </c>
      <c r="T59" s="5">
        <f t="shared" si="5"/>
        <v>-12.852437999999999</v>
      </c>
    </row>
    <row r="60" spans="2:21" x14ac:dyDescent="0.25">
      <c r="B60">
        <v>5570000000</v>
      </c>
      <c r="C60">
        <v>-6.8924459999999996</v>
      </c>
      <c r="D60">
        <v>-8.7675552000000003</v>
      </c>
      <c r="H60" s="5">
        <f t="shared" si="0"/>
        <v>5.92</v>
      </c>
      <c r="I60" s="5">
        <f t="shared" si="1"/>
        <v>-7.0148225000000002</v>
      </c>
      <c r="J60" s="5">
        <f t="shared" si="2"/>
        <v>-9.6056308999999995</v>
      </c>
      <c r="L60">
        <v>5570000000</v>
      </c>
      <c r="M60">
        <v>-8.1289157999999997</v>
      </c>
      <c r="N60">
        <v>-14.232022000000001</v>
      </c>
      <c r="R60" s="5">
        <f t="shared" si="3"/>
        <v>5.92</v>
      </c>
      <c r="S60" s="5">
        <f t="shared" si="4"/>
        <v>-8.2619857999999997</v>
      </c>
      <c r="T60" s="5">
        <f t="shared" si="5"/>
        <v>-12.500161</v>
      </c>
    </row>
    <row r="61" spans="2:21" x14ac:dyDescent="0.25">
      <c r="B61">
        <v>5640000000</v>
      </c>
      <c r="C61">
        <v>-6.9265957</v>
      </c>
      <c r="D61">
        <v>-8.9310817999999994</v>
      </c>
      <c r="H61" s="5">
        <f t="shared" si="0"/>
        <v>5.99</v>
      </c>
      <c r="I61" s="5">
        <f t="shared" si="1"/>
        <v>-7.0302094999999998</v>
      </c>
      <c r="J61" s="5">
        <f t="shared" si="2"/>
        <v>-9.8082571000000005</v>
      </c>
      <c r="L61">
        <v>5640000000</v>
      </c>
      <c r="M61">
        <v>-8.1560086999999992</v>
      </c>
      <c r="N61">
        <v>-13.908282</v>
      </c>
      <c r="R61" s="5">
        <f t="shared" si="3"/>
        <v>5.99</v>
      </c>
      <c r="S61" s="5">
        <f t="shared" si="4"/>
        <v>-8.2828540999999998</v>
      </c>
      <c r="T61" s="5">
        <f t="shared" si="5"/>
        <v>-12.164783999999999</v>
      </c>
    </row>
    <row r="62" spans="2:21" x14ac:dyDescent="0.25">
      <c r="B62">
        <v>5710000000</v>
      </c>
      <c r="C62">
        <v>-6.9480719999999998</v>
      </c>
      <c r="D62">
        <v>-9.0941238000000002</v>
      </c>
      <c r="H62" s="5">
        <f t="shared" si="0"/>
        <v>6.06</v>
      </c>
      <c r="I62" s="5">
        <f t="shared" si="1"/>
        <v>-7.0404948999999997</v>
      </c>
      <c r="J62" s="5">
        <f t="shared" si="2"/>
        <v>-10.032776999999999</v>
      </c>
      <c r="L62">
        <v>5710000000</v>
      </c>
      <c r="M62">
        <v>-8.1831397999999993</v>
      </c>
      <c r="N62">
        <v>-13.566076000000001</v>
      </c>
      <c r="R62" s="5">
        <f t="shared" si="3"/>
        <v>6.06</v>
      </c>
      <c r="S62" s="5">
        <f t="shared" si="4"/>
        <v>-8.2401561999999995</v>
      </c>
      <c r="T62" s="5">
        <f t="shared" si="5"/>
        <v>-11.850626</v>
      </c>
    </row>
    <row r="63" spans="2:21" x14ac:dyDescent="0.25">
      <c r="B63">
        <v>5780000000</v>
      </c>
      <c r="C63">
        <v>-6.9702929999999999</v>
      </c>
      <c r="D63">
        <v>-9.2552958000000007</v>
      </c>
      <c r="H63" s="5">
        <f t="shared" si="0"/>
        <v>6.13</v>
      </c>
      <c r="I63" s="5">
        <f t="shared" si="1"/>
        <v>-7.0412458999999998</v>
      </c>
      <c r="J63" s="5">
        <f t="shared" si="2"/>
        <v>-10.279367000000001</v>
      </c>
      <c r="L63">
        <v>5780000000</v>
      </c>
      <c r="M63">
        <v>-8.2129373999999995</v>
      </c>
      <c r="N63">
        <v>-13.213063999999999</v>
      </c>
      <c r="R63" s="5">
        <f t="shared" si="3"/>
        <v>6.13</v>
      </c>
      <c r="S63" s="5">
        <f t="shared" si="4"/>
        <v>-8.2544240999999996</v>
      </c>
      <c r="T63" s="5">
        <f t="shared" si="5"/>
        <v>-11.559799</v>
      </c>
    </row>
    <row r="64" spans="2:21" x14ac:dyDescent="0.25">
      <c r="B64">
        <v>5850000000</v>
      </c>
      <c r="C64">
        <v>-6.9912438000000003</v>
      </c>
      <c r="D64">
        <v>-9.4237804000000001</v>
      </c>
      <c r="H64" s="5">
        <f t="shared" si="0"/>
        <v>6.2</v>
      </c>
      <c r="I64" s="5">
        <f t="shared" si="1"/>
        <v>-7.0363755000000001</v>
      </c>
      <c r="J64" s="5">
        <f t="shared" si="2"/>
        <v>-10.565060000000001</v>
      </c>
      <c r="L64">
        <v>5850000000</v>
      </c>
      <c r="M64">
        <v>-8.2411622999999992</v>
      </c>
      <c r="N64">
        <v>-12.852437999999999</v>
      </c>
      <c r="R64" s="5">
        <f t="shared" si="3"/>
        <v>6.2</v>
      </c>
      <c r="S64" s="5">
        <f t="shared" si="4"/>
        <v>-8.262454</v>
      </c>
      <c r="T64" s="5">
        <f t="shared" si="5"/>
        <v>-11.294930000000001</v>
      </c>
    </row>
    <row r="65" spans="2:20" x14ac:dyDescent="0.25">
      <c r="B65">
        <v>5920000000</v>
      </c>
      <c r="C65">
        <v>-7.0148225000000002</v>
      </c>
      <c r="D65">
        <v>-9.6056308999999995</v>
      </c>
      <c r="H65" s="5">
        <f t="shared" si="0"/>
        <v>6.27</v>
      </c>
      <c r="I65" s="5">
        <f t="shared" si="1"/>
        <v>-7.0248388999999998</v>
      </c>
      <c r="J65" s="5">
        <f t="shared" si="2"/>
        <v>-10.873785</v>
      </c>
      <c r="L65">
        <v>5920000000</v>
      </c>
      <c r="M65">
        <v>-8.2619857999999997</v>
      </c>
      <c r="N65">
        <v>-12.500161</v>
      </c>
      <c r="R65" s="5">
        <f t="shared" si="3"/>
        <v>6.27</v>
      </c>
      <c r="S65" s="5">
        <f t="shared" si="4"/>
        <v>-8.2714757999999993</v>
      </c>
      <c r="T65" s="5">
        <f t="shared" si="5"/>
        <v>-11.042317000000001</v>
      </c>
    </row>
    <row r="66" spans="2:20" x14ac:dyDescent="0.25">
      <c r="B66">
        <v>5990000000</v>
      </c>
      <c r="C66">
        <v>-7.0302094999999998</v>
      </c>
      <c r="D66">
        <v>-9.8082571000000005</v>
      </c>
      <c r="H66" s="5">
        <f t="shared" si="0"/>
        <v>6.34</v>
      </c>
      <c r="I66" s="5">
        <f t="shared" si="1"/>
        <v>-7.0007004999999998</v>
      </c>
      <c r="J66" s="5">
        <f t="shared" si="2"/>
        <v>-11.212897999999999</v>
      </c>
      <c r="L66">
        <v>5990000000</v>
      </c>
      <c r="M66">
        <v>-8.2828540999999998</v>
      </c>
      <c r="N66">
        <v>-12.164783999999999</v>
      </c>
      <c r="R66" s="5">
        <f t="shared" si="3"/>
        <v>6.34</v>
      </c>
      <c r="S66" s="5">
        <f t="shared" si="4"/>
        <v>-8.2729139000000007</v>
      </c>
      <c r="T66" s="5">
        <f t="shared" si="5"/>
        <v>-10.788971999999999</v>
      </c>
    </row>
    <row r="67" spans="2:20" x14ac:dyDescent="0.25">
      <c r="B67">
        <v>6060000000</v>
      </c>
      <c r="C67">
        <v>-7.0404948999999997</v>
      </c>
      <c r="D67">
        <v>-10.032776999999999</v>
      </c>
      <c r="H67" s="5">
        <f t="shared" si="0"/>
        <v>6.41</v>
      </c>
      <c r="I67" s="5">
        <f t="shared" si="1"/>
        <v>-6.9780850000000001</v>
      </c>
      <c r="J67" s="5">
        <f t="shared" si="2"/>
        <v>-11.556132</v>
      </c>
      <c r="L67">
        <v>6060000000</v>
      </c>
      <c r="M67">
        <v>-8.2401561999999995</v>
      </c>
      <c r="N67">
        <v>-11.850626</v>
      </c>
      <c r="R67" s="5">
        <f t="shared" si="3"/>
        <v>6.41</v>
      </c>
      <c r="S67" s="5">
        <f t="shared" si="4"/>
        <v>-8.3364820000000002</v>
      </c>
      <c r="T67" s="5">
        <f t="shared" si="5"/>
        <v>-10.537266000000001</v>
      </c>
    </row>
    <row r="68" spans="2:20" x14ac:dyDescent="0.25">
      <c r="B68">
        <v>6130000000</v>
      </c>
      <c r="C68">
        <v>-7.0412458999999998</v>
      </c>
      <c r="D68">
        <v>-10.279367000000001</v>
      </c>
      <c r="H68" s="5">
        <f t="shared" ref="H68:H131" si="6">B73/1000000000</f>
        <v>6.48</v>
      </c>
      <c r="I68" s="5">
        <f t="shared" ref="I68:I131" si="7">C73</f>
        <v>-6.9637374999999997</v>
      </c>
      <c r="J68" s="5">
        <f t="shared" ref="J68:J131" si="8">D73</f>
        <v>-11.921942</v>
      </c>
      <c r="L68">
        <v>6130000000</v>
      </c>
      <c r="M68">
        <v>-8.2544240999999996</v>
      </c>
      <c r="N68">
        <v>-11.559799</v>
      </c>
      <c r="R68" s="5">
        <f t="shared" ref="R68:R131" si="9">L73/1000000000</f>
        <v>6.48</v>
      </c>
      <c r="S68" s="5">
        <f t="shared" ref="S68:S131" si="10">M73</f>
        <v>-8.3463697000000003</v>
      </c>
      <c r="T68" s="5">
        <f t="shared" ref="T68:T131" si="11">N73</f>
        <v>-10.288838</v>
      </c>
    </row>
    <row r="69" spans="2:20" x14ac:dyDescent="0.25">
      <c r="B69">
        <v>6200000000</v>
      </c>
      <c r="C69">
        <v>-7.0363755000000001</v>
      </c>
      <c r="D69">
        <v>-10.565060000000001</v>
      </c>
      <c r="H69" s="5">
        <f t="shared" si="6"/>
        <v>6.55</v>
      </c>
      <c r="I69" s="5">
        <f t="shared" si="7"/>
        <v>-6.9516381999999997</v>
      </c>
      <c r="J69" s="5">
        <f t="shared" si="8"/>
        <v>-12.261889</v>
      </c>
      <c r="L69">
        <v>6200000000</v>
      </c>
      <c r="M69">
        <v>-8.262454</v>
      </c>
      <c r="N69">
        <v>-11.294930000000001</v>
      </c>
      <c r="R69" s="5">
        <f t="shared" si="9"/>
        <v>6.55</v>
      </c>
      <c r="S69" s="5">
        <f t="shared" si="10"/>
        <v>-8.3626146000000006</v>
      </c>
      <c r="T69" s="5">
        <f t="shared" si="11"/>
        <v>-10.037889</v>
      </c>
    </row>
    <row r="70" spans="2:20" x14ac:dyDescent="0.25">
      <c r="B70">
        <v>6270000000</v>
      </c>
      <c r="C70">
        <v>-7.0248388999999998</v>
      </c>
      <c r="D70">
        <v>-10.873785</v>
      </c>
      <c r="H70" s="5">
        <f t="shared" si="6"/>
        <v>6.62</v>
      </c>
      <c r="I70" s="5">
        <f t="shared" si="7"/>
        <v>-6.9440789000000001</v>
      </c>
      <c r="J70" s="5">
        <f t="shared" si="8"/>
        <v>-12.566064000000001</v>
      </c>
      <c r="L70">
        <v>6270000000</v>
      </c>
      <c r="M70">
        <v>-8.2714757999999993</v>
      </c>
      <c r="N70">
        <v>-11.042317000000001</v>
      </c>
      <c r="R70" s="5">
        <f t="shared" si="9"/>
        <v>6.62</v>
      </c>
      <c r="S70" s="5">
        <f t="shared" si="10"/>
        <v>-8.3951949999999993</v>
      </c>
      <c r="T70" s="5">
        <f t="shared" si="11"/>
        <v>-9.7807531000000001</v>
      </c>
    </row>
    <row r="71" spans="2:20" x14ac:dyDescent="0.25">
      <c r="B71">
        <v>6340000000</v>
      </c>
      <c r="C71">
        <v>-7.0007004999999998</v>
      </c>
      <c r="D71">
        <v>-11.212897999999999</v>
      </c>
      <c r="H71" s="5">
        <f t="shared" si="6"/>
        <v>6.69</v>
      </c>
      <c r="I71" s="5">
        <f t="shared" si="7"/>
        <v>-6.9531755000000004</v>
      </c>
      <c r="J71" s="5">
        <f t="shared" si="8"/>
        <v>-12.842699</v>
      </c>
      <c r="L71">
        <v>6340000000</v>
      </c>
      <c r="M71">
        <v>-8.2729139000000007</v>
      </c>
      <c r="N71">
        <v>-10.788971999999999</v>
      </c>
      <c r="R71" s="5">
        <f t="shared" si="9"/>
        <v>6.69</v>
      </c>
      <c r="S71" s="5">
        <f t="shared" si="10"/>
        <v>-8.4442500999999996</v>
      </c>
      <c r="T71" s="5">
        <f t="shared" si="11"/>
        <v>-9.5163592999999995</v>
      </c>
    </row>
    <row r="72" spans="2:20" x14ac:dyDescent="0.25">
      <c r="B72">
        <v>6410000000</v>
      </c>
      <c r="C72">
        <v>-6.9780850000000001</v>
      </c>
      <c r="D72">
        <v>-11.556132</v>
      </c>
      <c r="H72" s="5">
        <f t="shared" si="6"/>
        <v>6.76</v>
      </c>
      <c r="I72" s="5">
        <f t="shared" si="7"/>
        <v>-6.9700164999999998</v>
      </c>
      <c r="J72" s="5">
        <f t="shared" si="8"/>
        <v>-13.082701</v>
      </c>
      <c r="L72">
        <v>6410000000</v>
      </c>
      <c r="M72">
        <v>-8.3364820000000002</v>
      </c>
      <c r="N72">
        <v>-10.537266000000001</v>
      </c>
      <c r="R72" s="5">
        <f t="shared" si="9"/>
        <v>6.76</v>
      </c>
      <c r="S72" s="5">
        <f t="shared" si="10"/>
        <v>-8.5045690999999994</v>
      </c>
      <c r="T72" s="5">
        <f t="shared" si="11"/>
        <v>-9.2607926999999997</v>
      </c>
    </row>
    <row r="73" spans="2:20" x14ac:dyDescent="0.25">
      <c r="B73">
        <v>6480000000</v>
      </c>
      <c r="C73">
        <v>-6.9637374999999997</v>
      </c>
      <c r="D73">
        <v>-11.921942</v>
      </c>
      <c r="H73" s="5">
        <f t="shared" si="6"/>
        <v>6.83</v>
      </c>
      <c r="I73" s="5">
        <f t="shared" si="7"/>
        <v>-6.9865421999999997</v>
      </c>
      <c r="J73" s="5">
        <f t="shared" si="8"/>
        <v>-13.238922000000001</v>
      </c>
      <c r="L73">
        <v>6480000000</v>
      </c>
      <c r="M73">
        <v>-8.3463697000000003</v>
      </c>
      <c r="N73">
        <v>-10.288838</v>
      </c>
      <c r="R73" s="5">
        <f t="shared" si="9"/>
        <v>6.83</v>
      </c>
      <c r="S73" s="5">
        <f t="shared" si="10"/>
        <v>-8.5768909000000004</v>
      </c>
      <c r="T73" s="5">
        <f t="shared" si="11"/>
        <v>-8.9897375000000004</v>
      </c>
    </row>
    <row r="74" spans="2:20" x14ac:dyDescent="0.25">
      <c r="B74">
        <v>6550000000</v>
      </c>
      <c r="C74">
        <v>-6.9516381999999997</v>
      </c>
      <c r="D74">
        <v>-12.261889</v>
      </c>
      <c r="H74" s="5">
        <f t="shared" si="6"/>
        <v>6.9</v>
      </c>
      <c r="I74" s="5">
        <f t="shared" si="7"/>
        <v>-7.0074395999999997</v>
      </c>
      <c r="J74" s="5">
        <f t="shared" si="8"/>
        <v>-13.355679</v>
      </c>
      <c r="L74">
        <v>6550000000</v>
      </c>
      <c r="M74">
        <v>-8.3626146000000006</v>
      </c>
      <c r="N74">
        <v>-10.037889</v>
      </c>
      <c r="R74" s="5">
        <f t="shared" si="9"/>
        <v>6.9</v>
      </c>
      <c r="S74" s="5">
        <f t="shared" si="10"/>
        <v>-8.6502570999999993</v>
      </c>
      <c r="T74" s="5">
        <f t="shared" si="11"/>
        <v>-8.721406</v>
      </c>
    </row>
    <row r="75" spans="2:20" x14ac:dyDescent="0.25">
      <c r="B75">
        <v>6620000000</v>
      </c>
      <c r="C75">
        <v>-6.9440789000000001</v>
      </c>
      <c r="D75">
        <v>-12.566064000000001</v>
      </c>
      <c r="H75" s="5">
        <f t="shared" si="6"/>
        <v>6.97</v>
      </c>
      <c r="I75" s="5">
        <f t="shared" si="7"/>
        <v>-7.0305133</v>
      </c>
      <c r="J75" s="5">
        <f t="shared" si="8"/>
        <v>-13.429399</v>
      </c>
      <c r="L75">
        <v>6620000000</v>
      </c>
      <c r="M75">
        <v>-8.3951949999999993</v>
      </c>
      <c r="N75">
        <v>-9.7807531000000001</v>
      </c>
      <c r="R75" s="5">
        <f t="shared" si="9"/>
        <v>6.97</v>
      </c>
      <c r="S75" s="5">
        <f t="shared" si="10"/>
        <v>-8.7289914999999993</v>
      </c>
      <c r="T75" s="5">
        <f t="shared" si="11"/>
        <v>-8.4766463999999999</v>
      </c>
    </row>
    <row r="76" spans="2:20" x14ac:dyDescent="0.25">
      <c r="B76">
        <v>6690000000</v>
      </c>
      <c r="C76">
        <v>-6.9531755000000004</v>
      </c>
      <c r="D76">
        <v>-12.842699</v>
      </c>
      <c r="H76" s="5">
        <f t="shared" si="6"/>
        <v>7.04</v>
      </c>
      <c r="I76" s="5">
        <f t="shared" si="7"/>
        <v>-7.0529064999999997</v>
      </c>
      <c r="J76" s="5">
        <f t="shared" si="8"/>
        <v>-13.484366</v>
      </c>
      <c r="L76">
        <v>6690000000</v>
      </c>
      <c r="M76">
        <v>-8.4442500999999996</v>
      </c>
      <c r="N76">
        <v>-9.5163592999999995</v>
      </c>
      <c r="R76" s="5">
        <f t="shared" si="9"/>
        <v>7.04</v>
      </c>
      <c r="S76" s="5">
        <f t="shared" si="10"/>
        <v>-8.8016538999999998</v>
      </c>
      <c r="T76" s="5">
        <f t="shared" si="11"/>
        <v>-8.2451115000000001</v>
      </c>
    </row>
    <row r="77" spans="2:20" x14ac:dyDescent="0.25">
      <c r="B77">
        <v>6760000000</v>
      </c>
      <c r="C77">
        <v>-6.9700164999999998</v>
      </c>
      <c r="D77">
        <v>-13.082701</v>
      </c>
      <c r="H77" s="5">
        <f t="shared" si="6"/>
        <v>7.11</v>
      </c>
      <c r="I77" s="5">
        <f t="shared" si="7"/>
        <v>-7.0705480999999999</v>
      </c>
      <c r="J77" s="5">
        <f t="shared" si="8"/>
        <v>-13.460782999999999</v>
      </c>
      <c r="L77">
        <v>6760000000</v>
      </c>
      <c r="M77">
        <v>-8.5045690999999994</v>
      </c>
      <c r="N77">
        <v>-9.2607926999999997</v>
      </c>
      <c r="R77" s="5">
        <f t="shared" si="9"/>
        <v>7.11</v>
      </c>
      <c r="S77" s="5">
        <f t="shared" si="10"/>
        <v>-8.8690844000000002</v>
      </c>
      <c r="T77" s="5">
        <f t="shared" si="11"/>
        <v>-8.0225077000000002</v>
      </c>
    </row>
    <row r="78" spans="2:20" x14ac:dyDescent="0.25">
      <c r="B78">
        <v>6830000000</v>
      </c>
      <c r="C78">
        <v>-6.9865421999999997</v>
      </c>
      <c r="D78">
        <v>-13.238922000000001</v>
      </c>
      <c r="H78" s="5">
        <f t="shared" si="6"/>
        <v>7.18</v>
      </c>
      <c r="I78" s="5">
        <f t="shared" si="7"/>
        <v>-7.0939202000000003</v>
      </c>
      <c r="J78" s="5">
        <f t="shared" si="8"/>
        <v>-13.408607999999999</v>
      </c>
      <c r="L78">
        <v>6830000000</v>
      </c>
      <c r="M78">
        <v>-8.5768909000000004</v>
      </c>
      <c r="N78">
        <v>-8.9897375000000004</v>
      </c>
      <c r="R78" s="5">
        <f t="shared" si="9"/>
        <v>7.18</v>
      </c>
      <c r="S78" s="5">
        <f t="shared" si="10"/>
        <v>-8.9262523999999992</v>
      </c>
      <c r="T78" s="5">
        <f t="shared" si="11"/>
        <v>-7.8198923999999996</v>
      </c>
    </row>
    <row r="79" spans="2:20" x14ac:dyDescent="0.25">
      <c r="B79">
        <v>6900000000</v>
      </c>
      <c r="C79">
        <v>-7.0074395999999997</v>
      </c>
      <c r="D79">
        <v>-13.355679</v>
      </c>
      <c r="H79" s="5">
        <f t="shared" si="6"/>
        <v>7.25</v>
      </c>
      <c r="I79" s="5">
        <f t="shared" si="7"/>
        <v>-7.1266441</v>
      </c>
      <c r="J79" s="5">
        <f t="shared" si="8"/>
        <v>-13.368748</v>
      </c>
      <c r="L79">
        <v>6900000000</v>
      </c>
      <c r="M79">
        <v>-8.6502570999999993</v>
      </c>
      <c r="N79">
        <v>-8.721406</v>
      </c>
      <c r="R79" s="5">
        <f t="shared" si="9"/>
        <v>7.25</v>
      </c>
      <c r="S79" s="5">
        <f t="shared" si="10"/>
        <v>-9.0040034999999996</v>
      </c>
      <c r="T79" s="5">
        <f t="shared" si="11"/>
        <v>-7.6365046999999997</v>
      </c>
    </row>
    <row r="80" spans="2:20" x14ac:dyDescent="0.25">
      <c r="B80">
        <v>6970000000</v>
      </c>
      <c r="C80">
        <v>-7.0305133</v>
      </c>
      <c r="D80">
        <v>-13.429399</v>
      </c>
      <c r="H80" s="5">
        <f t="shared" si="6"/>
        <v>7.32</v>
      </c>
      <c r="I80" s="5">
        <f t="shared" si="7"/>
        <v>-7.1575841999999996</v>
      </c>
      <c r="J80" s="5">
        <f t="shared" si="8"/>
        <v>-13.282893</v>
      </c>
      <c r="L80">
        <v>6970000000</v>
      </c>
      <c r="M80">
        <v>-8.7289914999999993</v>
      </c>
      <c r="N80">
        <v>-8.4766463999999999</v>
      </c>
      <c r="R80" s="5">
        <f t="shared" si="9"/>
        <v>7.32</v>
      </c>
      <c r="S80" s="5">
        <f t="shared" si="10"/>
        <v>-9.0634116999999996</v>
      </c>
      <c r="T80" s="5">
        <f t="shared" si="11"/>
        <v>-7.4795116999999998</v>
      </c>
    </row>
    <row r="81" spans="2:20" x14ac:dyDescent="0.25">
      <c r="B81">
        <v>7040000000</v>
      </c>
      <c r="C81">
        <v>-7.0529064999999997</v>
      </c>
      <c r="D81">
        <v>-13.484366</v>
      </c>
      <c r="H81" s="5">
        <f t="shared" si="6"/>
        <v>7.39</v>
      </c>
      <c r="I81" s="5">
        <f t="shared" si="7"/>
        <v>-7.1826090999999996</v>
      </c>
      <c r="J81" s="5">
        <f t="shared" si="8"/>
        <v>-13.169658999999999</v>
      </c>
      <c r="L81">
        <v>7040000000</v>
      </c>
      <c r="M81">
        <v>-8.8016538999999998</v>
      </c>
      <c r="N81">
        <v>-8.2451115000000001</v>
      </c>
      <c r="R81" s="5">
        <f t="shared" si="9"/>
        <v>7.39</v>
      </c>
      <c r="S81" s="5">
        <f t="shared" si="10"/>
        <v>-9.1051941000000003</v>
      </c>
      <c r="T81" s="5">
        <f t="shared" si="11"/>
        <v>-7.3307580999999997</v>
      </c>
    </row>
    <row r="82" spans="2:20" x14ac:dyDescent="0.25">
      <c r="B82">
        <v>7110000000</v>
      </c>
      <c r="C82">
        <v>-7.0705480999999999</v>
      </c>
      <c r="D82">
        <v>-13.460782999999999</v>
      </c>
      <c r="H82" s="5">
        <f t="shared" si="6"/>
        <v>7.46</v>
      </c>
      <c r="I82" s="5">
        <f t="shared" si="7"/>
        <v>-7.2180862000000001</v>
      </c>
      <c r="J82" s="5">
        <f t="shared" si="8"/>
        <v>-13.075587000000001</v>
      </c>
      <c r="L82">
        <v>7110000000</v>
      </c>
      <c r="M82">
        <v>-8.8690844000000002</v>
      </c>
      <c r="N82">
        <v>-8.0225077000000002</v>
      </c>
      <c r="R82" s="5">
        <f t="shared" si="9"/>
        <v>7.46</v>
      </c>
      <c r="S82" s="5">
        <f t="shared" si="10"/>
        <v>-9.1485757999999997</v>
      </c>
      <c r="T82" s="5">
        <f t="shared" si="11"/>
        <v>-7.2101078000000003</v>
      </c>
    </row>
    <row r="83" spans="2:20" x14ac:dyDescent="0.25">
      <c r="B83">
        <v>7180000000</v>
      </c>
      <c r="C83">
        <v>-7.0939202000000003</v>
      </c>
      <c r="D83">
        <v>-13.408607999999999</v>
      </c>
      <c r="H83" s="5">
        <f t="shared" si="6"/>
        <v>7.53</v>
      </c>
      <c r="I83" s="5">
        <f t="shared" si="7"/>
        <v>-7.2538166000000004</v>
      </c>
      <c r="J83" s="5">
        <f t="shared" si="8"/>
        <v>-12.971905</v>
      </c>
      <c r="L83">
        <v>7180000000</v>
      </c>
      <c r="M83">
        <v>-8.9262523999999992</v>
      </c>
      <c r="N83">
        <v>-7.8198923999999996</v>
      </c>
      <c r="R83" s="5">
        <f t="shared" si="9"/>
        <v>7.53</v>
      </c>
      <c r="S83" s="5">
        <f t="shared" si="10"/>
        <v>-9.1835345999999998</v>
      </c>
      <c r="T83" s="5">
        <f t="shared" si="11"/>
        <v>-7.1128692999999998</v>
      </c>
    </row>
    <row r="84" spans="2:20" x14ac:dyDescent="0.25">
      <c r="B84">
        <v>7250000000</v>
      </c>
      <c r="C84">
        <v>-7.1266441</v>
      </c>
      <c r="D84">
        <v>-13.368748</v>
      </c>
      <c r="H84" s="5">
        <f t="shared" si="6"/>
        <v>7.6</v>
      </c>
      <c r="I84" s="5">
        <f t="shared" si="7"/>
        <v>-7.2741379999999998</v>
      </c>
      <c r="J84" s="5">
        <f t="shared" si="8"/>
        <v>-12.873354000000001</v>
      </c>
      <c r="L84">
        <v>7250000000</v>
      </c>
      <c r="M84">
        <v>-9.0040034999999996</v>
      </c>
      <c r="N84">
        <v>-7.6365046999999997</v>
      </c>
      <c r="R84" s="5">
        <f t="shared" si="9"/>
        <v>7.6</v>
      </c>
      <c r="S84" s="5">
        <f t="shared" si="10"/>
        <v>-9.1922379000000003</v>
      </c>
      <c r="T84" s="5">
        <f t="shared" si="11"/>
        <v>-7.0297679999999998</v>
      </c>
    </row>
    <row r="85" spans="2:20" x14ac:dyDescent="0.25">
      <c r="B85">
        <v>7320000000</v>
      </c>
      <c r="C85">
        <v>-7.1575841999999996</v>
      </c>
      <c r="D85">
        <v>-13.282893</v>
      </c>
      <c r="H85" s="5">
        <f t="shared" si="6"/>
        <v>7.67</v>
      </c>
      <c r="I85" s="5">
        <f t="shared" si="7"/>
        <v>-7.2900976999999996</v>
      </c>
      <c r="J85" s="5">
        <f t="shared" si="8"/>
        <v>-12.730705</v>
      </c>
      <c r="L85">
        <v>7320000000</v>
      </c>
      <c r="M85">
        <v>-9.0634116999999996</v>
      </c>
      <c r="N85">
        <v>-7.4795116999999998</v>
      </c>
      <c r="R85" s="5">
        <f t="shared" si="9"/>
        <v>7.67</v>
      </c>
      <c r="S85" s="5">
        <f t="shared" si="10"/>
        <v>-9.2112856000000001</v>
      </c>
      <c r="T85" s="5">
        <f t="shared" si="11"/>
        <v>-6.9577207999999997</v>
      </c>
    </row>
    <row r="86" spans="2:20" x14ac:dyDescent="0.25">
      <c r="B86">
        <v>7390000000</v>
      </c>
      <c r="C86">
        <v>-7.1826090999999996</v>
      </c>
      <c r="D86">
        <v>-13.169658999999999</v>
      </c>
      <c r="H86" s="5">
        <f t="shared" si="6"/>
        <v>7.74</v>
      </c>
      <c r="I86" s="5">
        <f t="shared" si="7"/>
        <v>-7.3057622999999996</v>
      </c>
      <c r="J86" s="5">
        <f t="shared" si="8"/>
        <v>-12.628750999999999</v>
      </c>
      <c r="L86">
        <v>7390000000</v>
      </c>
      <c r="M86">
        <v>-9.1051941000000003</v>
      </c>
      <c r="N86">
        <v>-7.3307580999999997</v>
      </c>
      <c r="R86" s="5">
        <f t="shared" si="9"/>
        <v>7.74</v>
      </c>
      <c r="S86" s="5">
        <f t="shared" si="10"/>
        <v>-9.2290200999999996</v>
      </c>
      <c r="T86" s="5">
        <f t="shared" si="11"/>
        <v>-6.9107833000000003</v>
      </c>
    </row>
    <row r="87" spans="2:20" x14ac:dyDescent="0.25">
      <c r="B87">
        <v>7460000000</v>
      </c>
      <c r="C87">
        <v>-7.2180862000000001</v>
      </c>
      <c r="D87">
        <v>-13.075587000000001</v>
      </c>
      <c r="H87" s="5">
        <f t="shared" si="6"/>
        <v>7.81</v>
      </c>
      <c r="I87" s="5">
        <f t="shared" si="7"/>
        <v>-7.3341241000000004</v>
      </c>
      <c r="J87" s="5">
        <f t="shared" si="8"/>
        <v>-12.525594999999999</v>
      </c>
      <c r="L87">
        <v>7460000000</v>
      </c>
      <c r="M87">
        <v>-9.1485757999999997</v>
      </c>
      <c r="N87">
        <v>-7.2101078000000003</v>
      </c>
      <c r="R87" s="5">
        <f t="shared" si="9"/>
        <v>7.81</v>
      </c>
      <c r="S87" s="5">
        <f t="shared" si="10"/>
        <v>-9.2521419999999992</v>
      </c>
      <c r="T87" s="5">
        <f t="shared" si="11"/>
        <v>-6.8804521999999997</v>
      </c>
    </row>
    <row r="88" spans="2:20" x14ac:dyDescent="0.25">
      <c r="B88">
        <v>7530000000</v>
      </c>
      <c r="C88">
        <v>-7.2538166000000004</v>
      </c>
      <c r="D88">
        <v>-12.971905</v>
      </c>
      <c r="H88" s="5">
        <f t="shared" si="6"/>
        <v>7.88</v>
      </c>
      <c r="I88" s="5">
        <f t="shared" si="7"/>
        <v>-7.3459849000000004</v>
      </c>
      <c r="J88" s="5">
        <f t="shared" si="8"/>
        <v>-12.404239</v>
      </c>
      <c r="L88">
        <v>7530000000</v>
      </c>
      <c r="M88">
        <v>-9.1835345999999998</v>
      </c>
      <c r="N88">
        <v>-7.1128692999999998</v>
      </c>
      <c r="R88" s="5">
        <f t="shared" si="9"/>
        <v>7.88</v>
      </c>
      <c r="S88" s="5">
        <f t="shared" si="10"/>
        <v>-9.2699013000000008</v>
      </c>
      <c r="T88" s="5">
        <f t="shared" si="11"/>
        <v>-6.8697920000000003</v>
      </c>
    </row>
    <row r="89" spans="2:20" x14ac:dyDescent="0.25">
      <c r="B89">
        <v>7600000000</v>
      </c>
      <c r="C89">
        <v>-7.2741379999999998</v>
      </c>
      <c r="D89">
        <v>-12.873354000000001</v>
      </c>
      <c r="H89" s="5">
        <f t="shared" si="6"/>
        <v>7.95</v>
      </c>
      <c r="I89" s="5">
        <f t="shared" si="7"/>
        <v>-7.3664626999999996</v>
      </c>
      <c r="J89" s="5">
        <f t="shared" si="8"/>
        <v>-12.298181</v>
      </c>
      <c r="L89">
        <v>7600000000</v>
      </c>
      <c r="M89">
        <v>-9.1922379000000003</v>
      </c>
      <c r="N89">
        <v>-7.0297679999999998</v>
      </c>
      <c r="R89" s="5">
        <f t="shared" si="9"/>
        <v>7.95</v>
      </c>
      <c r="S89" s="5">
        <f t="shared" si="10"/>
        <v>-9.2931937999999992</v>
      </c>
      <c r="T89" s="5">
        <f t="shared" si="11"/>
        <v>-6.8802022999999997</v>
      </c>
    </row>
    <row r="90" spans="2:20" x14ac:dyDescent="0.25">
      <c r="B90">
        <v>7670000000</v>
      </c>
      <c r="C90">
        <v>-7.2900976999999996</v>
      </c>
      <c r="D90">
        <v>-12.730705</v>
      </c>
      <c r="H90" s="5">
        <f t="shared" si="6"/>
        <v>8.02</v>
      </c>
      <c r="I90" s="5">
        <f t="shared" si="7"/>
        <v>-7.3811669000000002</v>
      </c>
      <c r="J90" s="5">
        <f t="shared" si="8"/>
        <v>-12.204449</v>
      </c>
      <c r="L90">
        <v>7670000000</v>
      </c>
      <c r="M90">
        <v>-9.2112856000000001</v>
      </c>
      <c r="N90">
        <v>-6.9577207999999997</v>
      </c>
      <c r="R90" s="5">
        <f t="shared" si="9"/>
        <v>8.02</v>
      </c>
      <c r="S90" s="5">
        <f t="shared" si="10"/>
        <v>-9.2967967999999992</v>
      </c>
      <c r="T90" s="5">
        <f t="shared" si="11"/>
        <v>-6.9067793000000002</v>
      </c>
    </row>
    <row r="91" spans="2:20" x14ac:dyDescent="0.25">
      <c r="B91">
        <v>7740000000</v>
      </c>
      <c r="C91">
        <v>-7.3057622999999996</v>
      </c>
      <c r="D91">
        <v>-12.628750999999999</v>
      </c>
      <c r="H91" s="5">
        <f t="shared" si="6"/>
        <v>8.09</v>
      </c>
      <c r="I91" s="5">
        <f t="shared" si="7"/>
        <v>-7.4002666000000001</v>
      </c>
      <c r="J91" s="5">
        <f t="shared" si="8"/>
        <v>-12.110404000000001</v>
      </c>
      <c r="L91">
        <v>7740000000</v>
      </c>
      <c r="M91">
        <v>-9.2290200999999996</v>
      </c>
      <c r="N91">
        <v>-6.9107833000000003</v>
      </c>
      <c r="R91" s="5">
        <f t="shared" si="9"/>
        <v>8.09</v>
      </c>
      <c r="S91" s="5">
        <f t="shared" si="10"/>
        <v>-9.3023796000000001</v>
      </c>
      <c r="T91" s="5">
        <f t="shared" si="11"/>
        <v>-6.9600296000000004</v>
      </c>
    </row>
    <row r="92" spans="2:20" x14ac:dyDescent="0.25">
      <c r="B92">
        <v>7810000000</v>
      </c>
      <c r="C92">
        <v>-7.3341241000000004</v>
      </c>
      <c r="D92">
        <v>-12.525594999999999</v>
      </c>
      <c r="H92" s="5">
        <f t="shared" si="6"/>
        <v>8.16</v>
      </c>
      <c r="I92" s="5">
        <f t="shared" si="7"/>
        <v>-7.3921732999999996</v>
      </c>
      <c r="J92" s="5">
        <f t="shared" si="8"/>
        <v>-12.002173000000001</v>
      </c>
      <c r="L92">
        <v>7810000000</v>
      </c>
      <c r="M92">
        <v>-9.2521419999999992</v>
      </c>
      <c r="N92">
        <v>-6.8804521999999997</v>
      </c>
      <c r="R92" s="5">
        <f t="shared" si="9"/>
        <v>8.16</v>
      </c>
      <c r="S92" s="5">
        <f t="shared" si="10"/>
        <v>-9.2875566000000003</v>
      </c>
      <c r="T92" s="5">
        <f t="shared" si="11"/>
        <v>-7.0343131999999997</v>
      </c>
    </row>
    <row r="93" spans="2:20" x14ac:dyDescent="0.25">
      <c r="B93">
        <v>7880000000</v>
      </c>
      <c r="C93">
        <v>-7.3459849000000004</v>
      </c>
      <c r="D93">
        <v>-12.404239</v>
      </c>
      <c r="H93" s="5">
        <f t="shared" si="6"/>
        <v>8.23</v>
      </c>
      <c r="I93" s="5">
        <f t="shared" si="7"/>
        <v>-7.3847703999999998</v>
      </c>
      <c r="J93" s="5">
        <f t="shared" si="8"/>
        <v>-11.877375000000001</v>
      </c>
      <c r="L93">
        <v>7880000000</v>
      </c>
      <c r="M93">
        <v>-9.2699013000000008</v>
      </c>
      <c r="N93">
        <v>-6.8697920000000003</v>
      </c>
      <c r="R93" s="5">
        <f t="shared" si="9"/>
        <v>8.23</v>
      </c>
      <c r="S93" s="5">
        <f t="shared" si="10"/>
        <v>-9.2664021999999999</v>
      </c>
      <c r="T93" s="5">
        <f t="shared" si="11"/>
        <v>-7.1194157999999996</v>
      </c>
    </row>
    <row r="94" spans="2:20" x14ac:dyDescent="0.25">
      <c r="B94">
        <v>7950000000</v>
      </c>
      <c r="C94">
        <v>-7.3664626999999996</v>
      </c>
      <c r="D94">
        <v>-12.298181</v>
      </c>
      <c r="H94" s="5">
        <f t="shared" si="6"/>
        <v>8.3000000000000007</v>
      </c>
      <c r="I94" s="5">
        <f t="shared" si="7"/>
        <v>-7.3721341999999996</v>
      </c>
      <c r="J94" s="5">
        <f t="shared" si="8"/>
        <v>-11.769022</v>
      </c>
      <c r="L94">
        <v>7950000000</v>
      </c>
      <c r="M94">
        <v>-9.2931937999999992</v>
      </c>
      <c r="N94">
        <v>-6.8802022999999997</v>
      </c>
      <c r="R94" s="5">
        <f t="shared" si="9"/>
        <v>8.3000000000000007</v>
      </c>
      <c r="S94" s="5">
        <f t="shared" si="10"/>
        <v>-9.2402744000000006</v>
      </c>
      <c r="T94" s="5">
        <f t="shared" si="11"/>
        <v>-7.2290025</v>
      </c>
    </row>
    <row r="95" spans="2:20" x14ac:dyDescent="0.25">
      <c r="B95">
        <v>8020000000</v>
      </c>
      <c r="C95">
        <v>-7.3811669000000002</v>
      </c>
      <c r="D95">
        <v>-12.204449</v>
      </c>
      <c r="H95" s="5">
        <f t="shared" si="6"/>
        <v>8.3699999999999992</v>
      </c>
      <c r="I95" s="5">
        <f t="shared" si="7"/>
        <v>-7.3593615999999997</v>
      </c>
      <c r="J95" s="5">
        <f t="shared" si="8"/>
        <v>-11.635766</v>
      </c>
      <c r="L95">
        <v>8020000000</v>
      </c>
      <c r="M95">
        <v>-9.2967967999999992</v>
      </c>
      <c r="N95">
        <v>-6.9067793000000002</v>
      </c>
      <c r="R95" s="5">
        <f t="shared" si="9"/>
        <v>8.3699999999999992</v>
      </c>
      <c r="S95" s="5">
        <f t="shared" si="10"/>
        <v>-9.2185745000000008</v>
      </c>
      <c r="T95" s="5">
        <f t="shared" si="11"/>
        <v>-7.3531016999999999</v>
      </c>
    </row>
    <row r="96" spans="2:20" x14ac:dyDescent="0.25">
      <c r="B96">
        <v>8090000000</v>
      </c>
      <c r="C96">
        <v>-7.4002666000000001</v>
      </c>
      <c r="D96">
        <v>-12.110404000000001</v>
      </c>
      <c r="H96" s="5">
        <f t="shared" si="6"/>
        <v>8.44</v>
      </c>
      <c r="I96" s="5">
        <f t="shared" si="7"/>
        <v>-7.3357821000000003</v>
      </c>
      <c r="J96" s="5">
        <f t="shared" si="8"/>
        <v>-11.485054</v>
      </c>
      <c r="L96">
        <v>8090000000</v>
      </c>
      <c r="M96">
        <v>-9.3023796000000001</v>
      </c>
      <c r="N96">
        <v>-6.9600296000000004</v>
      </c>
      <c r="R96" s="5">
        <f t="shared" si="9"/>
        <v>8.44</v>
      </c>
      <c r="S96" s="5">
        <f t="shared" si="10"/>
        <v>-9.1949147999999994</v>
      </c>
      <c r="T96" s="5">
        <f t="shared" si="11"/>
        <v>-7.4891538999999998</v>
      </c>
    </row>
    <row r="97" spans="2:20" x14ac:dyDescent="0.25">
      <c r="B97">
        <v>8160000000</v>
      </c>
      <c r="C97">
        <v>-7.3921732999999996</v>
      </c>
      <c r="D97">
        <v>-12.002173000000001</v>
      </c>
      <c r="H97" s="5">
        <f t="shared" si="6"/>
        <v>8.51</v>
      </c>
      <c r="I97" s="5">
        <f t="shared" si="7"/>
        <v>-7.3180455999999996</v>
      </c>
      <c r="J97" s="5">
        <f t="shared" si="8"/>
        <v>-11.310312</v>
      </c>
      <c r="L97">
        <v>8160000000</v>
      </c>
      <c r="M97">
        <v>-9.2875566000000003</v>
      </c>
      <c r="N97">
        <v>-7.0343131999999997</v>
      </c>
      <c r="R97" s="5">
        <f t="shared" si="9"/>
        <v>8.51</v>
      </c>
      <c r="S97" s="5">
        <f t="shared" si="10"/>
        <v>-9.1771288000000002</v>
      </c>
      <c r="T97" s="5">
        <f t="shared" si="11"/>
        <v>-7.6293502000000002</v>
      </c>
    </row>
    <row r="98" spans="2:20" x14ac:dyDescent="0.25">
      <c r="B98">
        <v>8230000000</v>
      </c>
      <c r="C98">
        <v>-7.3847703999999998</v>
      </c>
      <c r="D98">
        <v>-11.877375000000001</v>
      </c>
      <c r="H98" s="5">
        <f t="shared" si="6"/>
        <v>8.58</v>
      </c>
      <c r="I98" s="5">
        <f t="shared" si="7"/>
        <v>-7.3164115000000001</v>
      </c>
      <c r="J98" s="5">
        <f t="shared" si="8"/>
        <v>-11.10928</v>
      </c>
      <c r="L98">
        <v>8230000000</v>
      </c>
      <c r="M98">
        <v>-9.2664021999999999</v>
      </c>
      <c r="N98">
        <v>-7.1194157999999996</v>
      </c>
      <c r="R98" s="5">
        <f t="shared" si="9"/>
        <v>8.58</v>
      </c>
      <c r="S98" s="5">
        <f t="shared" si="10"/>
        <v>-9.1658325000000005</v>
      </c>
      <c r="T98" s="5">
        <f t="shared" si="11"/>
        <v>-7.7747164</v>
      </c>
    </row>
    <row r="99" spans="2:20" x14ac:dyDescent="0.25">
      <c r="B99">
        <v>8300000000</v>
      </c>
      <c r="C99">
        <v>-7.3721341999999996</v>
      </c>
      <c r="D99">
        <v>-11.769022</v>
      </c>
      <c r="H99" s="5">
        <f t="shared" si="6"/>
        <v>8.65</v>
      </c>
      <c r="I99" s="5">
        <f t="shared" si="7"/>
        <v>-7.3223491000000003</v>
      </c>
      <c r="J99" s="5">
        <f t="shared" si="8"/>
        <v>-10.902549</v>
      </c>
      <c r="L99">
        <v>8300000000</v>
      </c>
      <c r="M99">
        <v>-9.2402744000000006</v>
      </c>
      <c r="N99">
        <v>-7.2290025</v>
      </c>
      <c r="R99" s="5">
        <f t="shared" si="9"/>
        <v>8.65</v>
      </c>
      <c r="S99" s="5">
        <f t="shared" si="10"/>
        <v>-9.1563320000000008</v>
      </c>
      <c r="T99" s="5">
        <f t="shared" si="11"/>
        <v>-7.9279351</v>
      </c>
    </row>
    <row r="100" spans="2:20" x14ac:dyDescent="0.25">
      <c r="B100">
        <v>8370000000</v>
      </c>
      <c r="C100">
        <v>-7.3593615999999997</v>
      </c>
      <c r="D100">
        <v>-11.635766</v>
      </c>
      <c r="H100" s="5">
        <f t="shared" si="6"/>
        <v>8.7200000000000006</v>
      </c>
      <c r="I100" s="5">
        <f t="shared" si="7"/>
        <v>-7.3542465999999997</v>
      </c>
      <c r="J100" s="5">
        <f t="shared" si="8"/>
        <v>-10.663694</v>
      </c>
      <c r="L100">
        <v>8370000000</v>
      </c>
      <c r="M100">
        <v>-9.2185745000000008</v>
      </c>
      <c r="N100">
        <v>-7.3531016999999999</v>
      </c>
      <c r="R100" s="5">
        <f t="shared" si="9"/>
        <v>8.7200000000000006</v>
      </c>
      <c r="S100" s="5">
        <f t="shared" si="10"/>
        <v>-9.1442308000000008</v>
      </c>
      <c r="T100" s="5">
        <f t="shared" si="11"/>
        <v>-8.0702867999999999</v>
      </c>
    </row>
    <row r="101" spans="2:20" x14ac:dyDescent="0.25">
      <c r="B101">
        <v>8440000000</v>
      </c>
      <c r="C101">
        <v>-7.3357821000000003</v>
      </c>
      <c r="D101">
        <v>-11.485054</v>
      </c>
      <c r="H101" s="5">
        <f t="shared" si="6"/>
        <v>8.7899999999999991</v>
      </c>
      <c r="I101" s="5">
        <f t="shared" si="7"/>
        <v>-7.3958097</v>
      </c>
      <c r="J101" s="5">
        <f t="shared" si="8"/>
        <v>-10.422809000000001</v>
      </c>
      <c r="L101">
        <v>8440000000</v>
      </c>
      <c r="M101">
        <v>-9.1949147999999994</v>
      </c>
      <c r="N101">
        <v>-7.4891538999999998</v>
      </c>
      <c r="R101" s="5">
        <f t="shared" si="9"/>
        <v>8.7899999999999991</v>
      </c>
      <c r="S101" s="5">
        <f t="shared" si="10"/>
        <v>-9.1404905000000003</v>
      </c>
      <c r="T101" s="5">
        <f t="shared" si="11"/>
        <v>-8.2054319000000007</v>
      </c>
    </row>
    <row r="102" spans="2:20" x14ac:dyDescent="0.25">
      <c r="B102">
        <v>8510000000</v>
      </c>
      <c r="C102">
        <v>-7.3180455999999996</v>
      </c>
      <c r="D102">
        <v>-11.310312</v>
      </c>
      <c r="H102" s="5">
        <f t="shared" si="6"/>
        <v>8.86</v>
      </c>
      <c r="I102" s="5">
        <f t="shared" si="7"/>
        <v>-7.4529424000000004</v>
      </c>
      <c r="J102" s="5">
        <f t="shared" si="8"/>
        <v>-10.17872</v>
      </c>
      <c r="L102">
        <v>8510000000</v>
      </c>
      <c r="M102">
        <v>-9.1771288000000002</v>
      </c>
      <c r="N102">
        <v>-7.6293502000000002</v>
      </c>
      <c r="R102" s="5">
        <f t="shared" si="9"/>
        <v>8.86</v>
      </c>
      <c r="S102" s="5">
        <f t="shared" si="10"/>
        <v>-9.1398478000000001</v>
      </c>
      <c r="T102" s="5">
        <f t="shared" si="11"/>
        <v>-8.3446683999999998</v>
      </c>
    </row>
    <row r="103" spans="2:20" x14ac:dyDescent="0.25">
      <c r="B103">
        <v>8580000000</v>
      </c>
      <c r="C103">
        <v>-7.3164115000000001</v>
      </c>
      <c r="D103">
        <v>-11.10928</v>
      </c>
      <c r="H103" s="5">
        <f t="shared" si="6"/>
        <v>8.93</v>
      </c>
      <c r="I103" s="5">
        <f t="shared" si="7"/>
        <v>-7.5090035999999998</v>
      </c>
      <c r="J103" s="5">
        <f t="shared" si="8"/>
        <v>-9.9360905000000006</v>
      </c>
      <c r="L103">
        <v>8580000000</v>
      </c>
      <c r="M103">
        <v>-9.1658325000000005</v>
      </c>
      <c r="N103">
        <v>-7.7747164</v>
      </c>
      <c r="R103" s="5">
        <f t="shared" si="9"/>
        <v>8.93</v>
      </c>
      <c r="S103" s="5">
        <f t="shared" si="10"/>
        <v>-9.1415386000000005</v>
      </c>
      <c r="T103" s="5">
        <f t="shared" si="11"/>
        <v>-8.4928378999999996</v>
      </c>
    </row>
    <row r="104" spans="2:20" x14ac:dyDescent="0.25">
      <c r="B104">
        <v>8650000000</v>
      </c>
      <c r="C104">
        <v>-7.3223491000000003</v>
      </c>
      <c r="D104">
        <v>-10.902549</v>
      </c>
      <c r="H104" s="5">
        <f t="shared" si="6"/>
        <v>9</v>
      </c>
      <c r="I104" s="5">
        <f t="shared" si="7"/>
        <v>-7.5524125</v>
      </c>
      <c r="J104" s="5">
        <f t="shared" si="8"/>
        <v>-9.7033424000000004</v>
      </c>
      <c r="L104">
        <v>8650000000</v>
      </c>
      <c r="M104">
        <v>-9.1563320000000008</v>
      </c>
      <c r="N104">
        <v>-7.9279351</v>
      </c>
      <c r="R104" s="5">
        <f t="shared" si="9"/>
        <v>9</v>
      </c>
      <c r="S104" s="5">
        <f t="shared" si="10"/>
        <v>-9.1493815999999999</v>
      </c>
      <c r="T104" s="5">
        <f t="shared" si="11"/>
        <v>-8.6351604000000002</v>
      </c>
    </row>
    <row r="105" spans="2:20" x14ac:dyDescent="0.25">
      <c r="B105">
        <v>8720000000</v>
      </c>
      <c r="C105">
        <v>-7.3542465999999997</v>
      </c>
      <c r="D105">
        <v>-10.663694</v>
      </c>
      <c r="H105" s="5">
        <f t="shared" si="6"/>
        <v>9.07</v>
      </c>
      <c r="I105" s="5">
        <f t="shared" si="7"/>
        <v>-7.5924167999999996</v>
      </c>
      <c r="J105" s="5">
        <f t="shared" si="8"/>
        <v>-9.4952430999999997</v>
      </c>
      <c r="L105">
        <v>8720000000</v>
      </c>
      <c r="M105">
        <v>-9.1442308000000008</v>
      </c>
      <c r="N105">
        <v>-8.0702867999999999</v>
      </c>
      <c r="R105" s="5">
        <f t="shared" si="9"/>
        <v>9.07</v>
      </c>
      <c r="S105" s="5">
        <f t="shared" si="10"/>
        <v>-9.1494493000000006</v>
      </c>
      <c r="T105" s="5">
        <f t="shared" si="11"/>
        <v>-8.7884206999999996</v>
      </c>
    </row>
    <row r="106" spans="2:20" x14ac:dyDescent="0.25">
      <c r="B106">
        <v>8790000000</v>
      </c>
      <c r="C106">
        <v>-7.3958097</v>
      </c>
      <c r="D106">
        <v>-10.422809000000001</v>
      </c>
      <c r="H106" s="5">
        <f t="shared" si="6"/>
        <v>9.14</v>
      </c>
      <c r="I106" s="5">
        <f t="shared" si="7"/>
        <v>-7.6229547999999996</v>
      </c>
      <c r="J106" s="5">
        <f t="shared" si="8"/>
        <v>-9.3125686999999999</v>
      </c>
      <c r="L106">
        <v>8790000000</v>
      </c>
      <c r="M106">
        <v>-9.1404905000000003</v>
      </c>
      <c r="N106">
        <v>-8.2054319000000007</v>
      </c>
      <c r="R106" s="5">
        <f t="shared" si="9"/>
        <v>9.14</v>
      </c>
      <c r="S106" s="5">
        <f t="shared" si="10"/>
        <v>-9.1633787000000009</v>
      </c>
      <c r="T106" s="5">
        <f t="shared" si="11"/>
        <v>-8.9491606000000008</v>
      </c>
    </row>
    <row r="107" spans="2:20" x14ac:dyDescent="0.25">
      <c r="B107">
        <v>8860000000</v>
      </c>
      <c r="C107">
        <v>-7.4529424000000004</v>
      </c>
      <c r="D107">
        <v>-10.17872</v>
      </c>
      <c r="H107" s="5">
        <f t="shared" si="6"/>
        <v>9.2100000000000009</v>
      </c>
      <c r="I107" s="5">
        <f t="shared" si="7"/>
        <v>-7.6460923999999997</v>
      </c>
      <c r="J107" s="5">
        <f t="shared" si="8"/>
        <v>-9.1538085999999996</v>
      </c>
      <c r="L107">
        <v>8860000000</v>
      </c>
      <c r="M107">
        <v>-9.1398478000000001</v>
      </c>
      <c r="N107">
        <v>-8.3446683999999998</v>
      </c>
      <c r="R107" s="5">
        <f t="shared" si="9"/>
        <v>9.2100000000000009</v>
      </c>
      <c r="S107" s="5">
        <f t="shared" si="10"/>
        <v>-9.1734609999999996</v>
      </c>
      <c r="T107" s="5">
        <f t="shared" si="11"/>
        <v>-9.1265201999999999</v>
      </c>
    </row>
    <row r="108" spans="2:20" x14ac:dyDescent="0.25">
      <c r="B108">
        <v>8930000000</v>
      </c>
      <c r="C108">
        <v>-7.5090035999999998</v>
      </c>
      <c r="D108">
        <v>-9.9360905000000006</v>
      </c>
      <c r="H108" s="5">
        <f t="shared" si="6"/>
        <v>9.2799999999999994</v>
      </c>
      <c r="I108" s="5">
        <f t="shared" si="7"/>
        <v>-7.6546278000000001</v>
      </c>
      <c r="J108" s="5">
        <f t="shared" si="8"/>
        <v>-9.0051202999999997</v>
      </c>
      <c r="L108">
        <v>8930000000</v>
      </c>
      <c r="M108">
        <v>-9.1415386000000005</v>
      </c>
      <c r="N108">
        <v>-8.4928378999999996</v>
      </c>
      <c r="R108" s="5">
        <f t="shared" si="9"/>
        <v>9.2799999999999994</v>
      </c>
      <c r="S108" s="5">
        <f t="shared" si="10"/>
        <v>-9.1819238999999993</v>
      </c>
      <c r="T108" s="5">
        <f t="shared" si="11"/>
        <v>-9.3059759</v>
      </c>
    </row>
    <row r="109" spans="2:20" x14ac:dyDescent="0.25">
      <c r="B109">
        <v>9000000000</v>
      </c>
      <c r="C109">
        <v>-7.5524125</v>
      </c>
      <c r="D109">
        <v>-9.7033424000000004</v>
      </c>
      <c r="H109" s="5">
        <f t="shared" si="6"/>
        <v>9.35</v>
      </c>
      <c r="I109" s="5">
        <f t="shared" si="7"/>
        <v>-7.6723508999999996</v>
      </c>
      <c r="J109" s="5">
        <f t="shared" si="8"/>
        <v>-8.8785609999999995</v>
      </c>
      <c r="L109">
        <v>9000000000</v>
      </c>
      <c r="M109">
        <v>-9.1493815999999999</v>
      </c>
      <c r="N109">
        <v>-8.6351604000000002</v>
      </c>
      <c r="R109" s="5">
        <f t="shared" si="9"/>
        <v>9.35</v>
      </c>
      <c r="S109" s="5">
        <f t="shared" si="10"/>
        <v>-9.1774854999999995</v>
      </c>
      <c r="T109" s="5">
        <f t="shared" si="11"/>
        <v>-9.4999608999999996</v>
      </c>
    </row>
    <row r="110" spans="2:20" x14ac:dyDescent="0.25">
      <c r="B110">
        <v>9070000000</v>
      </c>
      <c r="C110">
        <v>-7.5924167999999996</v>
      </c>
      <c r="D110">
        <v>-9.4952430999999997</v>
      </c>
      <c r="H110" s="5">
        <f t="shared" si="6"/>
        <v>9.42</v>
      </c>
      <c r="I110" s="5">
        <f t="shared" si="7"/>
        <v>-7.6727853000000001</v>
      </c>
      <c r="J110" s="5">
        <f t="shared" si="8"/>
        <v>-8.7678212999999996</v>
      </c>
      <c r="L110">
        <v>9070000000</v>
      </c>
      <c r="M110">
        <v>-9.1494493000000006</v>
      </c>
      <c r="N110">
        <v>-8.7884206999999996</v>
      </c>
      <c r="R110" s="5">
        <f t="shared" si="9"/>
        <v>9.42</v>
      </c>
      <c r="S110" s="5">
        <f t="shared" si="10"/>
        <v>-9.1888304000000005</v>
      </c>
      <c r="T110" s="5">
        <f t="shared" si="11"/>
        <v>-9.7061013999999997</v>
      </c>
    </row>
    <row r="111" spans="2:20" x14ac:dyDescent="0.25">
      <c r="B111">
        <v>9140000000</v>
      </c>
      <c r="C111">
        <v>-7.6229547999999996</v>
      </c>
      <c r="D111">
        <v>-9.3125686999999999</v>
      </c>
      <c r="H111" s="5">
        <f t="shared" si="6"/>
        <v>9.49</v>
      </c>
      <c r="I111" s="5">
        <f t="shared" si="7"/>
        <v>-7.6820335000000002</v>
      </c>
      <c r="J111" s="5">
        <f t="shared" si="8"/>
        <v>-8.6603183999999995</v>
      </c>
      <c r="L111">
        <v>9140000000</v>
      </c>
      <c r="M111">
        <v>-9.1633787000000009</v>
      </c>
      <c r="N111">
        <v>-8.9491606000000008</v>
      </c>
      <c r="R111" s="5">
        <f t="shared" si="9"/>
        <v>9.49</v>
      </c>
      <c r="S111" s="5">
        <f t="shared" si="10"/>
        <v>-9.1840972999999995</v>
      </c>
      <c r="T111" s="5">
        <f t="shared" si="11"/>
        <v>-9.9177970999999996</v>
      </c>
    </row>
    <row r="112" spans="2:20" x14ac:dyDescent="0.25">
      <c r="B112">
        <v>9210000000</v>
      </c>
      <c r="C112">
        <v>-7.6460923999999997</v>
      </c>
      <c r="D112">
        <v>-9.1538085999999996</v>
      </c>
      <c r="H112" s="5">
        <f t="shared" si="6"/>
        <v>9.56</v>
      </c>
      <c r="I112" s="5">
        <f t="shared" si="7"/>
        <v>-7.6742467999999997</v>
      </c>
      <c r="J112" s="5">
        <f t="shared" si="8"/>
        <v>-8.5725593999999994</v>
      </c>
      <c r="L112">
        <v>9210000000</v>
      </c>
      <c r="M112">
        <v>-9.1734609999999996</v>
      </c>
      <c r="N112">
        <v>-9.1265201999999999</v>
      </c>
      <c r="R112" s="5">
        <f t="shared" si="9"/>
        <v>9.56</v>
      </c>
      <c r="S112" s="5">
        <f t="shared" si="10"/>
        <v>-9.1798257999999997</v>
      </c>
      <c r="T112" s="5">
        <f t="shared" si="11"/>
        <v>-10.130829</v>
      </c>
    </row>
    <row r="113" spans="2:20" x14ac:dyDescent="0.25">
      <c r="B113">
        <v>9280000000</v>
      </c>
      <c r="C113">
        <v>-7.6546278000000001</v>
      </c>
      <c r="D113">
        <v>-9.0051202999999997</v>
      </c>
      <c r="H113" s="5">
        <f t="shared" si="6"/>
        <v>9.6300000000000008</v>
      </c>
      <c r="I113" s="5">
        <f t="shared" si="7"/>
        <v>-7.6867371000000002</v>
      </c>
      <c r="J113" s="5">
        <f t="shared" si="8"/>
        <v>-8.4897784999999999</v>
      </c>
      <c r="L113">
        <v>9280000000</v>
      </c>
      <c r="M113">
        <v>-9.1819238999999993</v>
      </c>
      <c r="N113">
        <v>-9.3059759</v>
      </c>
      <c r="R113" s="5">
        <f t="shared" si="9"/>
        <v>9.6300000000000008</v>
      </c>
      <c r="S113" s="5">
        <f t="shared" si="10"/>
        <v>-9.1722640999999996</v>
      </c>
      <c r="T113" s="5">
        <f t="shared" si="11"/>
        <v>-10.338668999999999</v>
      </c>
    </row>
    <row r="114" spans="2:20" x14ac:dyDescent="0.25">
      <c r="B114">
        <v>9350000000</v>
      </c>
      <c r="C114">
        <v>-7.6723508999999996</v>
      </c>
      <c r="D114">
        <v>-8.8785609999999995</v>
      </c>
      <c r="H114" s="5">
        <f t="shared" si="6"/>
        <v>9.6999999999999993</v>
      </c>
      <c r="I114" s="5">
        <f t="shared" si="7"/>
        <v>-7.6898818000000002</v>
      </c>
      <c r="J114" s="5">
        <f t="shared" si="8"/>
        <v>-8.4180469999999996</v>
      </c>
      <c r="L114">
        <v>9350000000</v>
      </c>
      <c r="M114">
        <v>-9.1774854999999995</v>
      </c>
      <c r="N114">
        <v>-9.4999608999999996</v>
      </c>
      <c r="R114" s="5">
        <f t="shared" si="9"/>
        <v>9.6999999999999993</v>
      </c>
      <c r="S114" s="5">
        <f t="shared" si="10"/>
        <v>-9.1716870999999998</v>
      </c>
      <c r="T114" s="5">
        <f t="shared" si="11"/>
        <v>-10.534374</v>
      </c>
    </row>
    <row r="115" spans="2:20" x14ac:dyDescent="0.25">
      <c r="B115">
        <v>9420000000</v>
      </c>
      <c r="C115">
        <v>-7.6727853000000001</v>
      </c>
      <c r="D115">
        <v>-8.7678212999999996</v>
      </c>
      <c r="H115" s="5">
        <f t="shared" si="6"/>
        <v>9.77</v>
      </c>
      <c r="I115" s="5">
        <f t="shared" si="7"/>
        <v>-7.6938725000000003</v>
      </c>
      <c r="J115" s="5">
        <f t="shared" si="8"/>
        <v>-8.3485373999999997</v>
      </c>
      <c r="L115">
        <v>9420000000</v>
      </c>
      <c r="M115">
        <v>-9.1888304000000005</v>
      </c>
      <c r="N115">
        <v>-9.7061013999999997</v>
      </c>
      <c r="R115" s="5">
        <f t="shared" si="9"/>
        <v>9.77</v>
      </c>
      <c r="S115" s="5">
        <f t="shared" si="10"/>
        <v>-9.171773</v>
      </c>
      <c r="T115" s="5">
        <f t="shared" si="11"/>
        <v>-10.727791</v>
      </c>
    </row>
    <row r="116" spans="2:20" x14ac:dyDescent="0.25">
      <c r="B116">
        <v>9490000000</v>
      </c>
      <c r="C116">
        <v>-7.6820335000000002</v>
      </c>
      <c r="D116">
        <v>-8.6603183999999995</v>
      </c>
      <c r="H116" s="5">
        <f t="shared" si="6"/>
        <v>9.84</v>
      </c>
      <c r="I116" s="5">
        <f t="shared" si="7"/>
        <v>-7.6939678000000002</v>
      </c>
      <c r="J116" s="5">
        <f t="shared" si="8"/>
        <v>-8.2761879</v>
      </c>
      <c r="L116">
        <v>9490000000</v>
      </c>
      <c r="M116">
        <v>-9.1840972999999995</v>
      </c>
      <c r="N116">
        <v>-9.9177970999999996</v>
      </c>
      <c r="R116" s="5">
        <f t="shared" si="9"/>
        <v>9.84</v>
      </c>
      <c r="S116" s="5">
        <f t="shared" si="10"/>
        <v>-9.1784467999999997</v>
      </c>
      <c r="T116" s="5">
        <f t="shared" si="11"/>
        <v>-10.918632000000001</v>
      </c>
    </row>
    <row r="117" spans="2:20" x14ac:dyDescent="0.25">
      <c r="B117">
        <v>9560000000</v>
      </c>
      <c r="C117">
        <v>-7.6742467999999997</v>
      </c>
      <c r="D117">
        <v>-8.5725593999999994</v>
      </c>
      <c r="H117" s="5">
        <f t="shared" si="6"/>
        <v>9.91</v>
      </c>
      <c r="I117" s="5">
        <f t="shared" si="7"/>
        <v>-7.7024903</v>
      </c>
      <c r="J117" s="5">
        <f t="shared" si="8"/>
        <v>-8.2160311000000004</v>
      </c>
      <c r="L117">
        <v>9560000000</v>
      </c>
      <c r="M117">
        <v>-9.1798257999999997</v>
      </c>
      <c r="N117">
        <v>-10.130829</v>
      </c>
      <c r="R117" s="5">
        <f t="shared" si="9"/>
        <v>9.91</v>
      </c>
      <c r="S117" s="5">
        <f t="shared" si="10"/>
        <v>-9.1826962999999999</v>
      </c>
      <c r="T117" s="5">
        <f t="shared" si="11"/>
        <v>-11.092772</v>
      </c>
    </row>
    <row r="118" spans="2:20" x14ac:dyDescent="0.25">
      <c r="B118">
        <v>9630000000</v>
      </c>
      <c r="C118">
        <v>-7.6867371000000002</v>
      </c>
      <c r="D118">
        <v>-8.4897784999999999</v>
      </c>
      <c r="H118" s="5">
        <f t="shared" si="6"/>
        <v>9.98</v>
      </c>
      <c r="I118" s="5">
        <f t="shared" si="7"/>
        <v>-7.7145615000000003</v>
      </c>
      <c r="J118" s="5">
        <f t="shared" si="8"/>
        <v>-8.1622018999999995</v>
      </c>
      <c r="L118">
        <v>9630000000</v>
      </c>
      <c r="M118">
        <v>-9.1722640999999996</v>
      </c>
      <c r="N118">
        <v>-10.338668999999999</v>
      </c>
      <c r="R118" s="5">
        <f t="shared" si="9"/>
        <v>9.98</v>
      </c>
      <c r="S118" s="5">
        <f t="shared" si="10"/>
        <v>-9.1932468000000007</v>
      </c>
      <c r="T118" s="5">
        <f t="shared" si="11"/>
        <v>-11.238277</v>
      </c>
    </row>
    <row r="119" spans="2:20" x14ac:dyDescent="0.25">
      <c r="B119">
        <v>9700000000</v>
      </c>
      <c r="C119">
        <v>-7.6898818000000002</v>
      </c>
      <c r="D119">
        <v>-8.4180469999999996</v>
      </c>
      <c r="H119" s="5">
        <f t="shared" si="6"/>
        <v>10.050000000000001</v>
      </c>
      <c r="I119" s="5">
        <f t="shared" si="7"/>
        <v>-7.7205091000000001</v>
      </c>
      <c r="J119" s="5">
        <f t="shared" si="8"/>
        <v>-8.1102609999999995</v>
      </c>
      <c r="L119">
        <v>9700000000</v>
      </c>
      <c r="M119">
        <v>-9.1716870999999998</v>
      </c>
      <c r="N119">
        <v>-10.534374</v>
      </c>
      <c r="R119" s="5">
        <f t="shared" si="9"/>
        <v>10.050000000000001</v>
      </c>
      <c r="S119" s="5">
        <f t="shared" si="10"/>
        <v>-9.2095164999999994</v>
      </c>
      <c r="T119" s="5">
        <f t="shared" si="11"/>
        <v>-11.373974</v>
      </c>
    </row>
    <row r="120" spans="2:20" x14ac:dyDescent="0.25">
      <c r="B120">
        <v>9770000000</v>
      </c>
      <c r="C120">
        <v>-7.6938725000000003</v>
      </c>
      <c r="D120">
        <v>-8.3485373999999997</v>
      </c>
      <c r="H120" s="5">
        <f t="shared" si="6"/>
        <v>10.119999999999999</v>
      </c>
      <c r="I120" s="5">
        <f t="shared" si="7"/>
        <v>-7.7264638000000003</v>
      </c>
      <c r="J120" s="5">
        <f t="shared" si="8"/>
        <v>-8.0474472000000006</v>
      </c>
      <c r="L120">
        <v>9770000000</v>
      </c>
      <c r="M120">
        <v>-9.171773</v>
      </c>
      <c r="N120">
        <v>-10.727791</v>
      </c>
      <c r="R120" s="5">
        <f t="shared" si="9"/>
        <v>10.119999999999999</v>
      </c>
      <c r="S120" s="5">
        <f t="shared" si="10"/>
        <v>-9.2262334999999993</v>
      </c>
      <c r="T120" s="5">
        <f t="shared" si="11"/>
        <v>-11.486713999999999</v>
      </c>
    </row>
    <row r="121" spans="2:20" x14ac:dyDescent="0.25">
      <c r="B121">
        <v>9840000000</v>
      </c>
      <c r="C121">
        <v>-7.6939678000000002</v>
      </c>
      <c r="D121">
        <v>-8.2761879</v>
      </c>
      <c r="H121" s="5">
        <f t="shared" si="6"/>
        <v>10.19</v>
      </c>
      <c r="I121" s="5">
        <f t="shared" si="7"/>
        <v>-7.7384167000000001</v>
      </c>
      <c r="J121" s="5">
        <f t="shared" si="8"/>
        <v>-7.9826217000000002</v>
      </c>
      <c r="L121">
        <v>9840000000</v>
      </c>
      <c r="M121">
        <v>-9.1784467999999997</v>
      </c>
      <c r="N121">
        <v>-10.918632000000001</v>
      </c>
      <c r="R121" s="5">
        <f t="shared" si="9"/>
        <v>10.19</v>
      </c>
      <c r="S121" s="5">
        <f t="shared" si="10"/>
        <v>-9.2420673000000004</v>
      </c>
      <c r="T121" s="5">
        <f t="shared" si="11"/>
        <v>-11.557299</v>
      </c>
    </row>
    <row r="122" spans="2:20" x14ac:dyDescent="0.25">
      <c r="B122">
        <v>9910000000</v>
      </c>
      <c r="C122">
        <v>-7.7024903</v>
      </c>
      <c r="D122">
        <v>-8.2160311000000004</v>
      </c>
      <c r="H122" s="5">
        <f t="shared" si="6"/>
        <v>10.26</v>
      </c>
      <c r="I122" s="5">
        <f t="shared" si="7"/>
        <v>-7.7646598999999998</v>
      </c>
      <c r="J122" s="5">
        <f t="shared" si="8"/>
        <v>-7.9260206000000002</v>
      </c>
      <c r="L122">
        <v>9910000000</v>
      </c>
      <c r="M122">
        <v>-9.1826962999999999</v>
      </c>
      <c r="N122">
        <v>-11.092772</v>
      </c>
      <c r="R122" s="5">
        <f t="shared" si="9"/>
        <v>10.26</v>
      </c>
      <c r="S122" s="5">
        <f t="shared" si="10"/>
        <v>-9.2570353000000001</v>
      </c>
      <c r="T122" s="5">
        <f t="shared" si="11"/>
        <v>-11.610369</v>
      </c>
    </row>
    <row r="123" spans="2:20" x14ac:dyDescent="0.25">
      <c r="B123">
        <v>9980000000</v>
      </c>
      <c r="C123">
        <v>-7.7145615000000003</v>
      </c>
      <c r="D123">
        <v>-8.1622018999999995</v>
      </c>
      <c r="H123" s="5">
        <f t="shared" si="6"/>
        <v>10.33</v>
      </c>
      <c r="I123" s="5">
        <f t="shared" si="7"/>
        <v>-7.7795629999999996</v>
      </c>
      <c r="J123" s="5">
        <f t="shared" si="8"/>
        <v>-7.8662858</v>
      </c>
      <c r="L123">
        <v>9980000000</v>
      </c>
      <c r="M123">
        <v>-9.1932468000000007</v>
      </c>
      <c r="N123">
        <v>-11.238277</v>
      </c>
      <c r="R123" s="5">
        <f t="shared" si="9"/>
        <v>10.33</v>
      </c>
      <c r="S123" s="5">
        <f t="shared" si="10"/>
        <v>-9.2871150999999994</v>
      </c>
      <c r="T123" s="5">
        <f t="shared" si="11"/>
        <v>-11.638672</v>
      </c>
    </row>
    <row r="124" spans="2:20" x14ac:dyDescent="0.25">
      <c r="B124">
        <v>10050000000</v>
      </c>
      <c r="C124">
        <v>-7.7205091000000001</v>
      </c>
      <c r="D124">
        <v>-8.1102609999999995</v>
      </c>
      <c r="H124" s="5">
        <f t="shared" si="6"/>
        <v>10.4</v>
      </c>
      <c r="I124" s="5">
        <f t="shared" si="7"/>
        <v>-7.8036013000000004</v>
      </c>
      <c r="J124" s="5">
        <f t="shared" si="8"/>
        <v>-7.8034705999999998</v>
      </c>
      <c r="L124">
        <v>10050000000</v>
      </c>
      <c r="M124">
        <v>-9.2095164999999994</v>
      </c>
      <c r="N124">
        <v>-11.373974</v>
      </c>
      <c r="R124" s="5">
        <f t="shared" si="9"/>
        <v>10.4</v>
      </c>
      <c r="S124" s="5">
        <f t="shared" si="10"/>
        <v>-9.3124436999999993</v>
      </c>
      <c r="T124" s="5">
        <f t="shared" si="11"/>
        <v>-11.636355</v>
      </c>
    </row>
    <row r="125" spans="2:20" x14ac:dyDescent="0.25">
      <c r="B125">
        <v>10120000000</v>
      </c>
      <c r="C125">
        <v>-7.7264638000000003</v>
      </c>
      <c r="D125">
        <v>-8.0474472000000006</v>
      </c>
      <c r="H125" s="5">
        <f t="shared" si="6"/>
        <v>10.47</v>
      </c>
      <c r="I125" s="5">
        <f t="shared" si="7"/>
        <v>-7.8288878999999998</v>
      </c>
      <c r="J125" s="5">
        <f t="shared" si="8"/>
        <v>-7.7604398999999997</v>
      </c>
      <c r="L125">
        <v>10120000000</v>
      </c>
      <c r="M125">
        <v>-9.2262334999999993</v>
      </c>
      <c r="N125">
        <v>-11.486713999999999</v>
      </c>
      <c r="R125" s="5">
        <f t="shared" si="9"/>
        <v>10.47</v>
      </c>
      <c r="S125" s="5">
        <f t="shared" si="10"/>
        <v>-9.3384847999999998</v>
      </c>
      <c r="T125" s="5">
        <f t="shared" si="11"/>
        <v>-11.60937</v>
      </c>
    </row>
    <row r="126" spans="2:20" x14ac:dyDescent="0.25">
      <c r="B126">
        <v>10190000000</v>
      </c>
      <c r="C126">
        <v>-7.7384167000000001</v>
      </c>
      <c r="D126">
        <v>-7.9826217000000002</v>
      </c>
      <c r="H126" s="5">
        <f t="shared" si="6"/>
        <v>10.54</v>
      </c>
      <c r="I126" s="5">
        <f t="shared" si="7"/>
        <v>-7.8579679000000002</v>
      </c>
      <c r="J126" s="5">
        <f t="shared" si="8"/>
        <v>-7.7295527000000002</v>
      </c>
      <c r="L126">
        <v>10190000000</v>
      </c>
      <c r="M126">
        <v>-9.2420673000000004</v>
      </c>
      <c r="N126">
        <v>-11.557299</v>
      </c>
      <c r="R126" s="5">
        <f t="shared" si="9"/>
        <v>10.54</v>
      </c>
      <c r="S126" s="5">
        <f t="shared" si="10"/>
        <v>-9.3720932000000001</v>
      </c>
      <c r="T126" s="5">
        <f t="shared" si="11"/>
        <v>-11.548036</v>
      </c>
    </row>
    <row r="127" spans="2:20" x14ac:dyDescent="0.25">
      <c r="B127">
        <v>10260000000</v>
      </c>
      <c r="C127">
        <v>-7.7646598999999998</v>
      </c>
      <c r="D127">
        <v>-7.9260206000000002</v>
      </c>
      <c r="H127" s="5">
        <f t="shared" si="6"/>
        <v>10.61</v>
      </c>
      <c r="I127" s="5">
        <f t="shared" si="7"/>
        <v>-7.8626069999999997</v>
      </c>
      <c r="J127" s="5">
        <f t="shared" si="8"/>
        <v>-7.7053456000000002</v>
      </c>
      <c r="L127">
        <v>10260000000</v>
      </c>
      <c r="M127">
        <v>-9.2570353000000001</v>
      </c>
      <c r="N127">
        <v>-11.610369</v>
      </c>
      <c r="R127" s="5">
        <f t="shared" si="9"/>
        <v>10.61</v>
      </c>
      <c r="S127" s="5">
        <f t="shared" si="10"/>
        <v>-9.4038266999999998</v>
      </c>
      <c r="T127" s="5">
        <f t="shared" si="11"/>
        <v>-11.488969000000001</v>
      </c>
    </row>
    <row r="128" spans="2:20" x14ac:dyDescent="0.25">
      <c r="B128">
        <v>10330000000</v>
      </c>
      <c r="C128">
        <v>-7.7795629999999996</v>
      </c>
      <c r="D128">
        <v>-7.8662858</v>
      </c>
      <c r="H128" s="5">
        <f t="shared" si="6"/>
        <v>10.68</v>
      </c>
      <c r="I128" s="5">
        <f t="shared" si="7"/>
        <v>-7.8600301999999997</v>
      </c>
      <c r="J128" s="5">
        <f t="shared" si="8"/>
        <v>-7.6982144999999997</v>
      </c>
      <c r="L128">
        <v>10330000000</v>
      </c>
      <c r="M128">
        <v>-9.2871150999999994</v>
      </c>
      <c r="N128">
        <v>-11.638672</v>
      </c>
      <c r="R128" s="5">
        <f t="shared" si="9"/>
        <v>10.68</v>
      </c>
      <c r="S128" s="5">
        <f t="shared" si="10"/>
        <v>-9.4264668999999994</v>
      </c>
      <c r="T128" s="5">
        <f t="shared" si="11"/>
        <v>-11.384933</v>
      </c>
    </row>
    <row r="129" spans="2:20" x14ac:dyDescent="0.25">
      <c r="B129">
        <v>10400000000</v>
      </c>
      <c r="C129">
        <v>-7.8036013000000004</v>
      </c>
      <c r="D129">
        <v>-7.8034705999999998</v>
      </c>
      <c r="H129" s="5">
        <f t="shared" si="6"/>
        <v>10.75</v>
      </c>
      <c r="I129" s="5">
        <f t="shared" si="7"/>
        <v>-7.8561801999999998</v>
      </c>
      <c r="J129" s="5">
        <f t="shared" si="8"/>
        <v>-7.7190523000000004</v>
      </c>
      <c r="L129">
        <v>10400000000</v>
      </c>
      <c r="M129">
        <v>-9.3124436999999993</v>
      </c>
      <c r="N129">
        <v>-11.636355</v>
      </c>
      <c r="R129" s="5">
        <f t="shared" si="9"/>
        <v>10.75</v>
      </c>
      <c r="S129" s="5">
        <f t="shared" si="10"/>
        <v>-9.4489555000000003</v>
      </c>
      <c r="T129" s="5">
        <f t="shared" si="11"/>
        <v>-11.294729</v>
      </c>
    </row>
    <row r="130" spans="2:20" x14ac:dyDescent="0.25">
      <c r="B130">
        <v>10470000000</v>
      </c>
      <c r="C130">
        <v>-7.8288878999999998</v>
      </c>
      <c r="D130">
        <v>-7.7604398999999997</v>
      </c>
      <c r="H130" s="5">
        <f t="shared" si="6"/>
        <v>10.82</v>
      </c>
      <c r="I130" s="5">
        <f t="shared" si="7"/>
        <v>-7.8407964999999997</v>
      </c>
      <c r="J130" s="5">
        <f t="shared" si="8"/>
        <v>-7.7667273999999997</v>
      </c>
      <c r="L130">
        <v>10470000000</v>
      </c>
      <c r="M130">
        <v>-9.3384847999999998</v>
      </c>
      <c r="N130">
        <v>-11.60937</v>
      </c>
      <c r="R130" s="5">
        <f t="shared" si="9"/>
        <v>10.82</v>
      </c>
      <c r="S130" s="5">
        <f t="shared" si="10"/>
        <v>-9.4645423999999991</v>
      </c>
      <c r="T130" s="5">
        <f t="shared" si="11"/>
        <v>-11.176463</v>
      </c>
    </row>
    <row r="131" spans="2:20" x14ac:dyDescent="0.25">
      <c r="B131">
        <v>10540000000</v>
      </c>
      <c r="C131">
        <v>-7.8579679000000002</v>
      </c>
      <c r="D131">
        <v>-7.7295527000000002</v>
      </c>
      <c r="H131" s="5">
        <f t="shared" si="6"/>
        <v>10.89</v>
      </c>
      <c r="I131" s="5">
        <f t="shared" si="7"/>
        <v>-7.8238219999999998</v>
      </c>
      <c r="J131" s="5">
        <f t="shared" si="8"/>
        <v>-7.8304029000000002</v>
      </c>
      <c r="L131">
        <v>10540000000</v>
      </c>
      <c r="M131">
        <v>-9.3720932000000001</v>
      </c>
      <c r="N131">
        <v>-11.548036</v>
      </c>
      <c r="R131" s="5">
        <f t="shared" si="9"/>
        <v>10.89</v>
      </c>
      <c r="S131" s="5">
        <f t="shared" si="10"/>
        <v>-9.4657364000000008</v>
      </c>
      <c r="T131" s="5">
        <f t="shared" si="11"/>
        <v>-11.055963999999999</v>
      </c>
    </row>
    <row r="132" spans="2:20" x14ac:dyDescent="0.25">
      <c r="B132">
        <v>10610000000</v>
      </c>
      <c r="C132">
        <v>-7.8626069999999997</v>
      </c>
      <c r="D132">
        <v>-7.7053456000000002</v>
      </c>
      <c r="H132" s="5">
        <f t="shared" ref="H132:H195" si="12">B137/1000000000</f>
        <v>10.96</v>
      </c>
      <c r="I132" s="5">
        <f t="shared" ref="I132:I195" si="13">C137</f>
        <v>-7.8089848000000002</v>
      </c>
      <c r="J132" s="5">
        <f t="shared" ref="J132:J195" si="14">D137</f>
        <v>-7.9236217</v>
      </c>
      <c r="L132">
        <v>10610000000</v>
      </c>
      <c r="M132">
        <v>-9.4038266999999998</v>
      </c>
      <c r="N132">
        <v>-11.488969000000001</v>
      </c>
      <c r="R132" s="5">
        <f t="shared" ref="R132:R195" si="15">L137/1000000000</f>
        <v>10.96</v>
      </c>
      <c r="S132" s="5">
        <f t="shared" ref="S132:S195" si="16">M137</f>
        <v>-9.4790524999999999</v>
      </c>
      <c r="T132" s="5">
        <f t="shared" ref="T132:T195" si="17">N137</f>
        <v>-10.906751999999999</v>
      </c>
    </row>
    <row r="133" spans="2:20" x14ac:dyDescent="0.25">
      <c r="B133">
        <v>10680000000</v>
      </c>
      <c r="C133">
        <v>-7.8600301999999997</v>
      </c>
      <c r="D133">
        <v>-7.6982144999999997</v>
      </c>
      <c r="H133" s="5">
        <f t="shared" si="12"/>
        <v>11.03</v>
      </c>
      <c r="I133" s="5">
        <f t="shared" si="13"/>
        <v>-7.7992768000000003</v>
      </c>
      <c r="J133" s="5">
        <f t="shared" si="14"/>
        <v>-8.0320110000000007</v>
      </c>
      <c r="L133">
        <v>10680000000</v>
      </c>
      <c r="M133">
        <v>-9.4264668999999994</v>
      </c>
      <c r="N133">
        <v>-11.384933</v>
      </c>
      <c r="R133" s="5">
        <f t="shared" si="15"/>
        <v>11.03</v>
      </c>
      <c r="S133" s="5">
        <f t="shared" si="16"/>
        <v>-9.4882440999999993</v>
      </c>
      <c r="T133" s="5">
        <f t="shared" si="17"/>
        <v>-10.779024</v>
      </c>
    </row>
    <row r="134" spans="2:20" x14ac:dyDescent="0.25">
      <c r="B134">
        <v>10750000000</v>
      </c>
      <c r="C134">
        <v>-7.8561801999999998</v>
      </c>
      <c r="D134">
        <v>-7.7190523000000004</v>
      </c>
      <c r="H134" s="5">
        <f t="shared" si="12"/>
        <v>11.1</v>
      </c>
      <c r="I134" s="5">
        <f t="shared" si="13"/>
        <v>-7.7785954000000004</v>
      </c>
      <c r="J134" s="5">
        <f t="shared" si="14"/>
        <v>-8.1531409999999997</v>
      </c>
      <c r="L134">
        <v>10750000000</v>
      </c>
      <c r="M134">
        <v>-9.4489555000000003</v>
      </c>
      <c r="N134">
        <v>-11.294729</v>
      </c>
      <c r="R134" s="5">
        <f t="shared" si="15"/>
        <v>11.1</v>
      </c>
      <c r="S134" s="5">
        <f t="shared" si="16"/>
        <v>-9.5075169000000006</v>
      </c>
      <c r="T134" s="5">
        <f t="shared" si="17"/>
        <v>-10.628912</v>
      </c>
    </row>
    <row r="135" spans="2:20" x14ac:dyDescent="0.25">
      <c r="B135">
        <v>10820000000</v>
      </c>
      <c r="C135">
        <v>-7.8407964999999997</v>
      </c>
      <c r="D135">
        <v>-7.7667273999999997</v>
      </c>
      <c r="H135" s="5">
        <f t="shared" si="12"/>
        <v>11.17</v>
      </c>
      <c r="I135" s="5">
        <f t="shared" si="13"/>
        <v>-7.7738385000000001</v>
      </c>
      <c r="J135" s="5">
        <f t="shared" si="14"/>
        <v>-8.2789439999999992</v>
      </c>
      <c r="L135">
        <v>10820000000</v>
      </c>
      <c r="M135">
        <v>-9.4645423999999991</v>
      </c>
      <c r="N135">
        <v>-11.176463</v>
      </c>
      <c r="R135" s="5">
        <f t="shared" si="15"/>
        <v>11.17</v>
      </c>
      <c r="S135" s="5">
        <f t="shared" si="16"/>
        <v>-9.5212774000000007</v>
      </c>
      <c r="T135" s="5">
        <f t="shared" si="17"/>
        <v>-10.491027000000001</v>
      </c>
    </row>
    <row r="136" spans="2:20" x14ac:dyDescent="0.25">
      <c r="B136">
        <v>10890000000</v>
      </c>
      <c r="C136">
        <v>-7.8238219999999998</v>
      </c>
      <c r="D136">
        <v>-7.8304029000000002</v>
      </c>
      <c r="H136" s="5">
        <f t="shared" si="12"/>
        <v>11.24</v>
      </c>
      <c r="I136" s="5">
        <f t="shared" si="13"/>
        <v>-7.7631306999999996</v>
      </c>
      <c r="J136" s="5">
        <f t="shared" si="14"/>
        <v>-8.4225016000000004</v>
      </c>
      <c r="L136">
        <v>10890000000</v>
      </c>
      <c r="M136">
        <v>-9.4657364000000008</v>
      </c>
      <c r="N136">
        <v>-11.055963999999999</v>
      </c>
      <c r="R136" s="5">
        <f t="shared" si="15"/>
        <v>11.24</v>
      </c>
      <c r="S136" s="5">
        <f t="shared" si="16"/>
        <v>-9.5425223999999993</v>
      </c>
      <c r="T136" s="5">
        <f t="shared" si="17"/>
        <v>-10.32794</v>
      </c>
    </row>
    <row r="137" spans="2:20" x14ac:dyDescent="0.25">
      <c r="B137">
        <v>10960000000</v>
      </c>
      <c r="C137">
        <v>-7.8089848000000002</v>
      </c>
      <c r="D137">
        <v>-7.9236217</v>
      </c>
      <c r="H137" s="5">
        <f t="shared" si="12"/>
        <v>11.31</v>
      </c>
      <c r="I137" s="5">
        <f t="shared" si="13"/>
        <v>-7.7610539999999997</v>
      </c>
      <c r="J137" s="5">
        <f t="shared" si="14"/>
        <v>-8.5805930999999998</v>
      </c>
      <c r="L137">
        <v>10960000000</v>
      </c>
      <c r="M137">
        <v>-9.4790524999999999</v>
      </c>
      <c r="N137">
        <v>-10.906751999999999</v>
      </c>
      <c r="R137" s="5">
        <f t="shared" si="15"/>
        <v>11.31</v>
      </c>
      <c r="S137" s="5">
        <f t="shared" si="16"/>
        <v>-9.5697793999999998</v>
      </c>
      <c r="T137" s="5">
        <f t="shared" si="17"/>
        <v>-10.183412000000001</v>
      </c>
    </row>
    <row r="138" spans="2:20" x14ac:dyDescent="0.25">
      <c r="B138">
        <v>11030000000</v>
      </c>
      <c r="C138">
        <v>-7.7992768000000003</v>
      </c>
      <c r="D138">
        <v>-8.0320110000000007</v>
      </c>
      <c r="H138" s="5">
        <f t="shared" si="12"/>
        <v>11.38</v>
      </c>
      <c r="I138" s="5">
        <f t="shared" si="13"/>
        <v>-7.7580942999999998</v>
      </c>
      <c r="J138" s="5">
        <f t="shared" si="14"/>
        <v>-8.7488145999999993</v>
      </c>
      <c r="L138">
        <v>11030000000</v>
      </c>
      <c r="M138">
        <v>-9.4882440999999993</v>
      </c>
      <c r="N138">
        <v>-10.779024</v>
      </c>
      <c r="R138" s="5">
        <f t="shared" si="15"/>
        <v>11.38</v>
      </c>
      <c r="S138" s="5">
        <f t="shared" si="16"/>
        <v>-9.6001481999999996</v>
      </c>
      <c r="T138" s="5">
        <f t="shared" si="17"/>
        <v>-10.027286</v>
      </c>
    </row>
    <row r="139" spans="2:20" x14ac:dyDescent="0.25">
      <c r="B139">
        <v>11100000000</v>
      </c>
      <c r="C139">
        <v>-7.7785954000000004</v>
      </c>
      <c r="D139">
        <v>-8.1531409999999997</v>
      </c>
      <c r="H139" s="5">
        <f t="shared" si="12"/>
        <v>11.45</v>
      </c>
      <c r="I139" s="5">
        <f t="shared" si="13"/>
        <v>-7.7659307000000002</v>
      </c>
      <c r="J139" s="5">
        <f t="shared" si="14"/>
        <v>-8.9360256000000007</v>
      </c>
      <c r="L139">
        <v>11100000000</v>
      </c>
      <c r="M139">
        <v>-9.5075169000000006</v>
      </c>
      <c r="N139">
        <v>-10.628912</v>
      </c>
      <c r="R139" s="5">
        <f t="shared" si="15"/>
        <v>11.45</v>
      </c>
      <c r="S139" s="5">
        <f t="shared" si="16"/>
        <v>-9.6197452999999999</v>
      </c>
      <c r="T139" s="5">
        <f t="shared" si="17"/>
        <v>-9.8880757999999993</v>
      </c>
    </row>
    <row r="140" spans="2:20" x14ac:dyDescent="0.25">
      <c r="B140">
        <v>11170000000</v>
      </c>
      <c r="C140">
        <v>-7.7738385000000001</v>
      </c>
      <c r="D140">
        <v>-8.2789439999999992</v>
      </c>
      <c r="H140" s="5">
        <f t="shared" si="12"/>
        <v>11.52</v>
      </c>
      <c r="I140" s="5">
        <f t="shared" si="13"/>
        <v>-7.774076</v>
      </c>
      <c r="J140" s="5">
        <f t="shared" si="14"/>
        <v>-9.1201763000000007</v>
      </c>
      <c r="L140">
        <v>11170000000</v>
      </c>
      <c r="M140">
        <v>-9.5212774000000007</v>
      </c>
      <c r="N140">
        <v>-10.491027000000001</v>
      </c>
      <c r="R140" s="5">
        <f t="shared" si="15"/>
        <v>11.52</v>
      </c>
      <c r="S140" s="5">
        <f t="shared" si="16"/>
        <v>-9.6460047000000007</v>
      </c>
      <c r="T140" s="5">
        <f t="shared" si="17"/>
        <v>-9.7627124999999992</v>
      </c>
    </row>
    <row r="141" spans="2:20" x14ac:dyDescent="0.25">
      <c r="B141">
        <v>11240000000</v>
      </c>
      <c r="C141">
        <v>-7.7631306999999996</v>
      </c>
      <c r="D141">
        <v>-8.4225016000000004</v>
      </c>
      <c r="H141" s="5">
        <f t="shared" si="12"/>
        <v>11.59</v>
      </c>
      <c r="I141" s="5">
        <f t="shared" si="13"/>
        <v>-7.7752476000000001</v>
      </c>
      <c r="J141" s="5">
        <f t="shared" si="14"/>
        <v>-9.3131617999999996</v>
      </c>
      <c r="L141">
        <v>11240000000</v>
      </c>
      <c r="M141">
        <v>-9.5425223999999993</v>
      </c>
      <c r="N141">
        <v>-10.32794</v>
      </c>
      <c r="R141" s="5">
        <f t="shared" si="15"/>
        <v>11.59</v>
      </c>
      <c r="S141" s="5">
        <f t="shared" si="16"/>
        <v>-9.6891450999999993</v>
      </c>
      <c r="T141" s="5">
        <f t="shared" si="17"/>
        <v>-9.6542253000000002</v>
      </c>
    </row>
    <row r="142" spans="2:20" x14ac:dyDescent="0.25">
      <c r="B142">
        <v>11310000000</v>
      </c>
      <c r="C142">
        <v>-7.7610539999999997</v>
      </c>
      <c r="D142">
        <v>-8.5805930999999998</v>
      </c>
      <c r="H142" s="5">
        <f t="shared" si="12"/>
        <v>11.66</v>
      </c>
      <c r="I142" s="5">
        <f t="shared" si="13"/>
        <v>-7.7877020999999997</v>
      </c>
      <c r="J142" s="5">
        <f t="shared" si="14"/>
        <v>-9.4955119999999997</v>
      </c>
      <c r="L142">
        <v>11310000000</v>
      </c>
      <c r="M142">
        <v>-9.5697793999999998</v>
      </c>
      <c r="N142">
        <v>-10.183412000000001</v>
      </c>
      <c r="R142" s="5">
        <f t="shared" si="15"/>
        <v>11.66</v>
      </c>
      <c r="S142" s="5">
        <f t="shared" si="16"/>
        <v>-9.7189226000000009</v>
      </c>
      <c r="T142" s="5">
        <f t="shared" si="17"/>
        <v>-9.5528822000000009</v>
      </c>
    </row>
    <row r="143" spans="2:20" x14ac:dyDescent="0.25">
      <c r="B143">
        <v>11380000000</v>
      </c>
      <c r="C143">
        <v>-7.7580942999999998</v>
      </c>
      <c r="D143">
        <v>-8.7488145999999993</v>
      </c>
      <c r="H143" s="5">
        <f t="shared" si="12"/>
        <v>11.73</v>
      </c>
      <c r="I143" s="5">
        <f t="shared" si="13"/>
        <v>-7.8035746000000001</v>
      </c>
      <c r="J143" s="5">
        <f t="shared" si="14"/>
        <v>-9.7117901</v>
      </c>
      <c r="L143">
        <v>11380000000</v>
      </c>
      <c r="M143">
        <v>-9.6001481999999996</v>
      </c>
      <c r="N143">
        <v>-10.027286</v>
      </c>
      <c r="R143" s="5">
        <f t="shared" si="15"/>
        <v>11.73</v>
      </c>
      <c r="S143" s="5">
        <f t="shared" si="16"/>
        <v>-9.7528076000000006</v>
      </c>
      <c r="T143" s="5">
        <f t="shared" si="17"/>
        <v>-9.4489584000000004</v>
      </c>
    </row>
    <row r="144" spans="2:20" x14ac:dyDescent="0.25">
      <c r="B144">
        <v>11450000000</v>
      </c>
      <c r="C144">
        <v>-7.7659307000000002</v>
      </c>
      <c r="D144">
        <v>-8.9360256000000007</v>
      </c>
      <c r="H144" s="5">
        <f t="shared" si="12"/>
        <v>11.8</v>
      </c>
      <c r="I144" s="5">
        <f t="shared" si="13"/>
        <v>-7.8349371000000003</v>
      </c>
      <c r="J144" s="5">
        <f t="shared" si="14"/>
        <v>-9.9334840999999994</v>
      </c>
      <c r="L144">
        <v>11450000000</v>
      </c>
      <c r="M144">
        <v>-9.6197452999999999</v>
      </c>
      <c r="N144">
        <v>-9.8880757999999993</v>
      </c>
      <c r="R144" s="5">
        <f t="shared" si="15"/>
        <v>11.8</v>
      </c>
      <c r="S144" s="5">
        <f t="shared" si="16"/>
        <v>-9.7842225999999997</v>
      </c>
      <c r="T144" s="5">
        <f t="shared" si="17"/>
        <v>-9.3781309000000004</v>
      </c>
    </row>
    <row r="145" spans="2:20" x14ac:dyDescent="0.25">
      <c r="B145">
        <v>11520000000</v>
      </c>
      <c r="C145">
        <v>-7.774076</v>
      </c>
      <c r="D145">
        <v>-9.1201763000000007</v>
      </c>
      <c r="H145" s="5">
        <f t="shared" si="12"/>
        <v>11.87</v>
      </c>
      <c r="I145" s="5">
        <f t="shared" si="13"/>
        <v>-7.8589411</v>
      </c>
      <c r="J145" s="5">
        <f t="shared" si="14"/>
        <v>-10.162089</v>
      </c>
      <c r="L145">
        <v>11520000000</v>
      </c>
      <c r="M145">
        <v>-9.6460047000000007</v>
      </c>
      <c r="N145">
        <v>-9.7627124999999992</v>
      </c>
      <c r="R145" s="5">
        <f t="shared" si="15"/>
        <v>11.87</v>
      </c>
      <c r="S145" s="5">
        <f t="shared" si="16"/>
        <v>-9.8282927999999998</v>
      </c>
      <c r="T145" s="5">
        <f t="shared" si="17"/>
        <v>-9.3301239000000002</v>
      </c>
    </row>
    <row r="146" spans="2:20" x14ac:dyDescent="0.25">
      <c r="B146">
        <v>11590000000</v>
      </c>
      <c r="C146">
        <v>-7.7752476000000001</v>
      </c>
      <c r="D146">
        <v>-9.3131617999999996</v>
      </c>
      <c r="H146" s="5">
        <f t="shared" si="12"/>
        <v>11.94</v>
      </c>
      <c r="I146" s="5">
        <f t="shared" si="13"/>
        <v>-7.8944596999999996</v>
      </c>
      <c r="J146" s="5">
        <f t="shared" si="14"/>
        <v>-10.379148000000001</v>
      </c>
      <c r="L146">
        <v>11590000000</v>
      </c>
      <c r="M146">
        <v>-9.6891450999999993</v>
      </c>
      <c r="N146">
        <v>-9.6542253000000002</v>
      </c>
      <c r="R146" s="5">
        <f t="shared" si="15"/>
        <v>11.94</v>
      </c>
      <c r="S146" s="5">
        <f t="shared" si="16"/>
        <v>-9.8525772000000007</v>
      </c>
      <c r="T146" s="5">
        <f t="shared" si="17"/>
        <v>-9.2951344999999996</v>
      </c>
    </row>
    <row r="147" spans="2:20" x14ac:dyDescent="0.25">
      <c r="B147">
        <v>11660000000</v>
      </c>
      <c r="C147">
        <v>-7.7877020999999997</v>
      </c>
      <c r="D147">
        <v>-9.4955119999999997</v>
      </c>
      <c r="H147" s="5">
        <f t="shared" si="12"/>
        <v>12.01</v>
      </c>
      <c r="I147" s="5">
        <f t="shared" si="13"/>
        <v>-7.9332576000000001</v>
      </c>
      <c r="J147" s="5">
        <f t="shared" si="14"/>
        <v>-10.59323</v>
      </c>
      <c r="L147">
        <v>11660000000</v>
      </c>
      <c r="M147">
        <v>-9.7189226000000009</v>
      </c>
      <c r="N147">
        <v>-9.5528822000000009</v>
      </c>
      <c r="R147" s="5">
        <f t="shared" si="15"/>
        <v>12.01</v>
      </c>
      <c r="S147" s="5">
        <f t="shared" si="16"/>
        <v>-9.8851461</v>
      </c>
      <c r="T147" s="5">
        <f t="shared" si="17"/>
        <v>-9.2528658000000004</v>
      </c>
    </row>
    <row r="148" spans="2:20" x14ac:dyDescent="0.25">
      <c r="B148">
        <v>11730000000</v>
      </c>
      <c r="C148">
        <v>-7.8035746000000001</v>
      </c>
      <c r="D148">
        <v>-9.7117901</v>
      </c>
      <c r="H148" s="5">
        <f t="shared" si="12"/>
        <v>12.08</v>
      </c>
      <c r="I148" s="5">
        <f t="shared" si="13"/>
        <v>-7.9810904999999996</v>
      </c>
      <c r="J148" s="5">
        <f t="shared" si="14"/>
        <v>-10.777374</v>
      </c>
      <c r="L148">
        <v>11730000000</v>
      </c>
      <c r="M148">
        <v>-9.7528076000000006</v>
      </c>
      <c r="N148">
        <v>-9.4489584000000004</v>
      </c>
      <c r="R148" s="5">
        <f t="shared" si="15"/>
        <v>12.08</v>
      </c>
      <c r="S148" s="5">
        <f t="shared" si="16"/>
        <v>-9.9094172</v>
      </c>
      <c r="T148" s="5">
        <f t="shared" si="17"/>
        <v>-9.2376021999999995</v>
      </c>
    </row>
    <row r="149" spans="2:20" x14ac:dyDescent="0.25">
      <c r="B149">
        <v>11800000000</v>
      </c>
      <c r="C149">
        <v>-7.8349371000000003</v>
      </c>
      <c r="D149">
        <v>-9.9334840999999994</v>
      </c>
      <c r="H149" s="5">
        <f t="shared" si="12"/>
        <v>12.15</v>
      </c>
      <c r="I149" s="5">
        <f t="shared" si="13"/>
        <v>-8.0400285999999994</v>
      </c>
      <c r="J149" s="5">
        <f t="shared" si="14"/>
        <v>-10.961256000000001</v>
      </c>
      <c r="L149">
        <v>11800000000</v>
      </c>
      <c r="M149">
        <v>-9.7842225999999997</v>
      </c>
      <c r="N149">
        <v>-9.3781309000000004</v>
      </c>
      <c r="R149" s="5">
        <f t="shared" si="15"/>
        <v>12.15</v>
      </c>
      <c r="S149" s="5">
        <f t="shared" si="16"/>
        <v>-9.9672155</v>
      </c>
      <c r="T149" s="5">
        <f t="shared" si="17"/>
        <v>-9.2239819000000001</v>
      </c>
    </row>
    <row r="150" spans="2:20" x14ac:dyDescent="0.25">
      <c r="B150">
        <v>11870000000</v>
      </c>
      <c r="C150">
        <v>-7.8589411</v>
      </c>
      <c r="D150">
        <v>-10.162089</v>
      </c>
      <c r="H150" s="5">
        <f t="shared" si="12"/>
        <v>12.22</v>
      </c>
      <c r="I150" s="5">
        <f t="shared" si="13"/>
        <v>-8.1165570999999996</v>
      </c>
      <c r="J150" s="5">
        <f t="shared" si="14"/>
        <v>-11.133901</v>
      </c>
      <c r="L150">
        <v>11870000000</v>
      </c>
      <c r="M150">
        <v>-9.8282927999999998</v>
      </c>
      <c r="N150">
        <v>-9.3301239000000002</v>
      </c>
      <c r="R150" s="5">
        <f t="shared" si="15"/>
        <v>12.22</v>
      </c>
      <c r="S150" s="5">
        <f t="shared" si="16"/>
        <v>-10.011647</v>
      </c>
      <c r="T150" s="5">
        <f t="shared" si="17"/>
        <v>-9.2374668</v>
      </c>
    </row>
    <row r="151" spans="2:20" x14ac:dyDescent="0.25">
      <c r="B151">
        <v>11940000000</v>
      </c>
      <c r="C151">
        <v>-7.8944596999999996</v>
      </c>
      <c r="D151">
        <v>-10.379148000000001</v>
      </c>
      <c r="H151" s="5">
        <f t="shared" si="12"/>
        <v>12.29</v>
      </c>
      <c r="I151" s="5">
        <f t="shared" si="13"/>
        <v>-8.2096576999999993</v>
      </c>
      <c r="J151" s="5">
        <f t="shared" si="14"/>
        <v>-11.338632</v>
      </c>
      <c r="L151">
        <v>11940000000</v>
      </c>
      <c r="M151">
        <v>-9.8525772000000007</v>
      </c>
      <c r="N151">
        <v>-9.2951344999999996</v>
      </c>
      <c r="R151" s="5">
        <f t="shared" si="15"/>
        <v>12.29</v>
      </c>
      <c r="S151" s="5">
        <f t="shared" si="16"/>
        <v>-10.082520000000001</v>
      </c>
      <c r="T151" s="5">
        <f t="shared" si="17"/>
        <v>-9.2436732999999993</v>
      </c>
    </row>
    <row r="152" spans="2:20" x14ac:dyDescent="0.25">
      <c r="B152">
        <v>12010000000</v>
      </c>
      <c r="C152">
        <v>-7.9332576000000001</v>
      </c>
      <c r="D152">
        <v>-10.59323</v>
      </c>
      <c r="H152" s="5">
        <f t="shared" si="12"/>
        <v>12.36</v>
      </c>
      <c r="I152" s="5">
        <f t="shared" si="13"/>
        <v>-8.3098039999999997</v>
      </c>
      <c r="J152" s="5">
        <f t="shared" si="14"/>
        <v>-11.556573</v>
      </c>
      <c r="L152">
        <v>12010000000</v>
      </c>
      <c r="M152">
        <v>-9.8851461</v>
      </c>
      <c r="N152">
        <v>-9.2528658000000004</v>
      </c>
      <c r="R152" s="5">
        <f t="shared" si="15"/>
        <v>12.36</v>
      </c>
      <c r="S152" s="5">
        <f t="shared" si="16"/>
        <v>-10.15827</v>
      </c>
      <c r="T152" s="5">
        <f t="shared" si="17"/>
        <v>-9.2899636999999995</v>
      </c>
    </row>
    <row r="153" spans="2:20" x14ac:dyDescent="0.25">
      <c r="B153">
        <v>12080000000</v>
      </c>
      <c r="C153">
        <v>-7.9810904999999996</v>
      </c>
      <c r="D153">
        <v>-10.777374</v>
      </c>
      <c r="H153" s="5">
        <f t="shared" si="12"/>
        <v>12.43</v>
      </c>
      <c r="I153" s="5">
        <f t="shared" si="13"/>
        <v>-8.4141884000000005</v>
      </c>
      <c r="J153" s="5">
        <f t="shared" si="14"/>
        <v>-11.802962000000001</v>
      </c>
      <c r="L153">
        <v>12080000000</v>
      </c>
      <c r="M153">
        <v>-9.9094172</v>
      </c>
      <c r="N153">
        <v>-9.2376021999999995</v>
      </c>
      <c r="R153" s="5">
        <f t="shared" si="15"/>
        <v>12.43</v>
      </c>
      <c r="S153" s="5">
        <f t="shared" si="16"/>
        <v>-10.241573000000001</v>
      </c>
      <c r="T153" s="5">
        <f t="shared" si="17"/>
        <v>-9.3544158999999993</v>
      </c>
    </row>
    <row r="154" spans="2:20" x14ac:dyDescent="0.25">
      <c r="B154">
        <v>12150000000</v>
      </c>
      <c r="C154">
        <v>-8.0400285999999994</v>
      </c>
      <c r="D154">
        <v>-10.961256000000001</v>
      </c>
      <c r="H154" s="5">
        <f t="shared" si="12"/>
        <v>12.5</v>
      </c>
      <c r="I154" s="5">
        <f t="shared" si="13"/>
        <v>-8.4916353000000004</v>
      </c>
      <c r="J154" s="5">
        <f t="shared" si="14"/>
        <v>-12.107393999999999</v>
      </c>
      <c r="L154">
        <v>12150000000</v>
      </c>
      <c r="M154">
        <v>-9.9672155</v>
      </c>
      <c r="N154">
        <v>-9.2239819000000001</v>
      </c>
      <c r="R154" s="5">
        <f t="shared" si="15"/>
        <v>12.5</v>
      </c>
      <c r="S154" s="5">
        <f t="shared" si="16"/>
        <v>-10.27257</v>
      </c>
      <c r="T154" s="5">
        <f t="shared" si="17"/>
        <v>-9.4492331000000007</v>
      </c>
    </row>
    <row r="155" spans="2:20" x14ac:dyDescent="0.25">
      <c r="B155">
        <v>12220000000</v>
      </c>
      <c r="C155">
        <v>-8.1165570999999996</v>
      </c>
      <c r="D155">
        <v>-11.133901</v>
      </c>
      <c r="H155" s="5">
        <f t="shared" si="12"/>
        <v>12.57</v>
      </c>
      <c r="I155" s="5">
        <f t="shared" si="13"/>
        <v>-8.5602903000000001</v>
      </c>
      <c r="J155" s="5">
        <f t="shared" si="14"/>
        <v>-12.466637</v>
      </c>
      <c r="L155">
        <v>12220000000</v>
      </c>
      <c r="M155">
        <v>-10.011647</v>
      </c>
      <c r="N155">
        <v>-9.2374668</v>
      </c>
      <c r="R155" s="5">
        <f t="shared" si="15"/>
        <v>12.57</v>
      </c>
      <c r="S155" s="5">
        <f t="shared" si="16"/>
        <v>-10.31189</v>
      </c>
      <c r="T155" s="5">
        <f t="shared" si="17"/>
        <v>-9.5766639999999992</v>
      </c>
    </row>
    <row r="156" spans="2:20" x14ac:dyDescent="0.25">
      <c r="B156">
        <v>12290000000</v>
      </c>
      <c r="C156">
        <v>-8.2096576999999993</v>
      </c>
      <c r="D156">
        <v>-11.338632</v>
      </c>
      <c r="H156" s="5">
        <f t="shared" si="12"/>
        <v>12.64</v>
      </c>
      <c r="I156" s="5">
        <f t="shared" si="13"/>
        <v>-8.6132603000000003</v>
      </c>
      <c r="J156" s="5">
        <f t="shared" si="14"/>
        <v>-12.905813</v>
      </c>
      <c r="L156">
        <v>12290000000</v>
      </c>
      <c r="M156">
        <v>-10.082520000000001</v>
      </c>
      <c r="N156">
        <v>-9.2436732999999993</v>
      </c>
      <c r="R156" s="5">
        <f t="shared" si="15"/>
        <v>12.64</v>
      </c>
      <c r="S156" s="5">
        <f t="shared" si="16"/>
        <v>-10.314959999999999</v>
      </c>
      <c r="T156" s="5">
        <f t="shared" si="17"/>
        <v>-9.7550898000000004</v>
      </c>
    </row>
    <row r="157" spans="2:20" x14ac:dyDescent="0.25">
      <c r="B157">
        <v>12360000000</v>
      </c>
      <c r="C157">
        <v>-8.3098039999999997</v>
      </c>
      <c r="D157">
        <v>-11.556573</v>
      </c>
      <c r="H157" s="5">
        <f t="shared" si="12"/>
        <v>12.71</v>
      </c>
      <c r="I157" s="5">
        <f t="shared" si="13"/>
        <v>-8.6583033</v>
      </c>
      <c r="J157" s="5">
        <f t="shared" si="14"/>
        <v>-13.408153</v>
      </c>
      <c r="L157">
        <v>12360000000</v>
      </c>
      <c r="M157">
        <v>-10.15827</v>
      </c>
      <c r="N157">
        <v>-9.2899636999999995</v>
      </c>
      <c r="R157" s="5">
        <f t="shared" si="15"/>
        <v>12.71</v>
      </c>
      <c r="S157" s="5">
        <f t="shared" si="16"/>
        <v>-10.300872</v>
      </c>
      <c r="T157" s="5">
        <f t="shared" si="17"/>
        <v>-9.9763374000000002</v>
      </c>
    </row>
    <row r="158" spans="2:20" x14ac:dyDescent="0.25">
      <c r="B158">
        <v>12430000000</v>
      </c>
      <c r="C158">
        <v>-8.4141884000000005</v>
      </c>
      <c r="D158">
        <v>-11.802962000000001</v>
      </c>
      <c r="H158" s="5">
        <f t="shared" si="12"/>
        <v>12.78</v>
      </c>
      <c r="I158" s="5">
        <f t="shared" si="13"/>
        <v>-8.7028008000000003</v>
      </c>
      <c r="J158" s="5">
        <f t="shared" si="14"/>
        <v>-13.991699000000001</v>
      </c>
      <c r="L158">
        <v>12430000000</v>
      </c>
      <c r="M158">
        <v>-10.241573000000001</v>
      </c>
      <c r="N158">
        <v>-9.3544158999999993</v>
      </c>
      <c r="R158" s="5">
        <f t="shared" si="15"/>
        <v>12.78</v>
      </c>
      <c r="S158" s="5">
        <f t="shared" si="16"/>
        <v>-10.255627</v>
      </c>
      <c r="T158" s="5">
        <f t="shared" si="17"/>
        <v>-10.248213</v>
      </c>
    </row>
    <row r="159" spans="2:20" x14ac:dyDescent="0.25">
      <c r="B159">
        <v>12500000000</v>
      </c>
      <c r="C159">
        <v>-8.4916353000000004</v>
      </c>
      <c r="D159">
        <v>-12.107393999999999</v>
      </c>
      <c r="H159" s="5">
        <f t="shared" si="12"/>
        <v>12.85</v>
      </c>
      <c r="I159" s="5">
        <f t="shared" si="13"/>
        <v>-8.7644625000000005</v>
      </c>
      <c r="J159" s="5">
        <f t="shared" si="14"/>
        <v>-14.639290000000001</v>
      </c>
      <c r="L159">
        <v>12500000000</v>
      </c>
      <c r="M159">
        <v>-10.27257</v>
      </c>
      <c r="N159">
        <v>-9.4492331000000007</v>
      </c>
      <c r="R159" s="5">
        <f t="shared" si="15"/>
        <v>12.85</v>
      </c>
      <c r="S159" s="5">
        <f t="shared" si="16"/>
        <v>-10.229303</v>
      </c>
      <c r="T159" s="5">
        <f t="shared" si="17"/>
        <v>-10.563942000000001</v>
      </c>
    </row>
    <row r="160" spans="2:20" x14ac:dyDescent="0.25">
      <c r="B160">
        <v>12570000000</v>
      </c>
      <c r="C160">
        <v>-8.5602903000000001</v>
      </c>
      <c r="D160">
        <v>-12.466637</v>
      </c>
      <c r="H160" s="5">
        <f t="shared" si="12"/>
        <v>12.92</v>
      </c>
      <c r="I160" s="5">
        <f t="shared" si="13"/>
        <v>-8.8358526000000008</v>
      </c>
      <c r="J160" s="5">
        <f t="shared" si="14"/>
        <v>-15.338537000000001</v>
      </c>
      <c r="L160">
        <v>12570000000</v>
      </c>
      <c r="M160">
        <v>-10.31189</v>
      </c>
      <c r="N160">
        <v>-9.5766639999999992</v>
      </c>
      <c r="R160" s="5">
        <f t="shared" si="15"/>
        <v>12.92</v>
      </c>
      <c r="S160" s="5">
        <f t="shared" si="16"/>
        <v>-10.181395999999999</v>
      </c>
      <c r="T160" s="5">
        <f t="shared" si="17"/>
        <v>-10.920912</v>
      </c>
    </row>
    <row r="161" spans="2:20" x14ac:dyDescent="0.25">
      <c r="B161">
        <v>12640000000</v>
      </c>
      <c r="C161">
        <v>-8.6132603000000003</v>
      </c>
      <c r="D161">
        <v>-12.905813</v>
      </c>
      <c r="H161" s="5">
        <f t="shared" si="12"/>
        <v>12.99</v>
      </c>
      <c r="I161" s="5">
        <f t="shared" si="13"/>
        <v>-8.9113492999999995</v>
      </c>
      <c r="J161" s="5">
        <f t="shared" si="14"/>
        <v>-15.996478</v>
      </c>
      <c r="L161">
        <v>12640000000</v>
      </c>
      <c r="M161">
        <v>-10.314959999999999</v>
      </c>
      <c r="N161">
        <v>-9.7550898000000004</v>
      </c>
      <c r="R161" s="5">
        <f t="shared" si="15"/>
        <v>12.99</v>
      </c>
      <c r="S161" s="5">
        <f t="shared" si="16"/>
        <v>-10.132973</v>
      </c>
      <c r="T161" s="5">
        <f t="shared" si="17"/>
        <v>-11.287613</v>
      </c>
    </row>
    <row r="162" spans="2:20" x14ac:dyDescent="0.25">
      <c r="B162">
        <v>12710000000</v>
      </c>
      <c r="C162">
        <v>-8.6583033</v>
      </c>
      <c r="D162">
        <v>-13.408153</v>
      </c>
      <c r="H162" s="5">
        <f t="shared" si="12"/>
        <v>13.06</v>
      </c>
      <c r="I162" s="5">
        <f t="shared" si="13"/>
        <v>-8.9919443000000001</v>
      </c>
      <c r="J162" s="5">
        <f t="shared" si="14"/>
        <v>-16.621853000000002</v>
      </c>
      <c r="L162">
        <v>12710000000</v>
      </c>
      <c r="M162">
        <v>-10.300872</v>
      </c>
      <c r="N162">
        <v>-9.9763374000000002</v>
      </c>
      <c r="R162" s="5">
        <f t="shared" si="15"/>
        <v>13.06</v>
      </c>
      <c r="S162" s="5">
        <f t="shared" si="16"/>
        <v>-10.07929</v>
      </c>
      <c r="T162" s="5">
        <f t="shared" si="17"/>
        <v>-11.671656</v>
      </c>
    </row>
    <row r="163" spans="2:20" x14ac:dyDescent="0.25">
      <c r="B163">
        <v>12780000000</v>
      </c>
      <c r="C163">
        <v>-8.7028008000000003</v>
      </c>
      <c r="D163">
        <v>-13.991699000000001</v>
      </c>
      <c r="H163" s="5">
        <f t="shared" si="12"/>
        <v>13.13</v>
      </c>
      <c r="I163" s="5">
        <f t="shared" si="13"/>
        <v>-9.0896816000000005</v>
      </c>
      <c r="J163" s="5">
        <f t="shared" si="14"/>
        <v>-17.160914999999999</v>
      </c>
      <c r="L163">
        <v>12780000000</v>
      </c>
      <c r="M163">
        <v>-10.255627</v>
      </c>
      <c r="N163">
        <v>-10.248213</v>
      </c>
      <c r="R163" s="5">
        <f t="shared" si="15"/>
        <v>13.13</v>
      </c>
      <c r="S163" s="5">
        <f t="shared" si="16"/>
        <v>-10.055785</v>
      </c>
      <c r="T163" s="5">
        <f t="shared" si="17"/>
        <v>-12.066268000000001</v>
      </c>
    </row>
    <row r="164" spans="2:20" x14ac:dyDescent="0.25">
      <c r="B164">
        <v>12850000000</v>
      </c>
      <c r="C164">
        <v>-8.7644625000000005</v>
      </c>
      <c r="D164">
        <v>-14.639290000000001</v>
      </c>
      <c r="H164" s="5">
        <f t="shared" si="12"/>
        <v>13.2</v>
      </c>
      <c r="I164" s="5">
        <f t="shared" si="13"/>
        <v>-9.1973248000000005</v>
      </c>
      <c r="J164" s="5">
        <f t="shared" si="14"/>
        <v>-17.589804000000001</v>
      </c>
      <c r="L164">
        <v>12850000000</v>
      </c>
      <c r="M164">
        <v>-10.229303</v>
      </c>
      <c r="N164">
        <v>-10.563942000000001</v>
      </c>
      <c r="R164" s="5">
        <f t="shared" si="15"/>
        <v>13.2</v>
      </c>
      <c r="S164" s="5">
        <f t="shared" si="16"/>
        <v>-10.035591</v>
      </c>
      <c r="T164" s="5">
        <f t="shared" si="17"/>
        <v>-12.430747999999999</v>
      </c>
    </row>
    <row r="165" spans="2:20" x14ac:dyDescent="0.25">
      <c r="B165">
        <v>12920000000</v>
      </c>
      <c r="C165">
        <v>-8.8358526000000008</v>
      </c>
      <c r="D165">
        <v>-15.338537000000001</v>
      </c>
      <c r="H165" s="5">
        <f t="shared" si="12"/>
        <v>13.27</v>
      </c>
      <c r="I165" s="5">
        <f t="shared" si="13"/>
        <v>-9.3035288000000005</v>
      </c>
      <c r="J165" s="5">
        <f t="shared" si="14"/>
        <v>-17.872962999999999</v>
      </c>
      <c r="L165">
        <v>12920000000</v>
      </c>
      <c r="M165">
        <v>-10.181395999999999</v>
      </c>
      <c r="N165">
        <v>-10.920912</v>
      </c>
      <c r="R165" s="5">
        <f t="shared" si="15"/>
        <v>13.27</v>
      </c>
      <c r="S165" s="5">
        <f t="shared" si="16"/>
        <v>-10.036600999999999</v>
      </c>
      <c r="T165" s="5">
        <f t="shared" si="17"/>
        <v>-12.754559</v>
      </c>
    </row>
    <row r="166" spans="2:20" x14ac:dyDescent="0.25">
      <c r="B166">
        <v>12990000000</v>
      </c>
      <c r="C166">
        <v>-8.9113492999999995</v>
      </c>
      <c r="D166">
        <v>-15.996478</v>
      </c>
      <c r="H166" s="5">
        <f t="shared" si="12"/>
        <v>13.34</v>
      </c>
      <c r="I166" s="5">
        <f t="shared" si="13"/>
        <v>-9.4344243999999993</v>
      </c>
      <c r="J166" s="5">
        <f t="shared" si="14"/>
        <v>-17.994683999999999</v>
      </c>
      <c r="L166">
        <v>12990000000</v>
      </c>
      <c r="M166">
        <v>-10.132973</v>
      </c>
      <c r="N166">
        <v>-11.287613</v>
      </c>
      <c r="R166" s="5">
        <f t="shared" si="15"/>
        <v>13.34</v>
      </c>
      <c r="S166" s="5">
        <f t="shared" si="16"/>
        <v>-10.057980000000001</v>
      </c>
      <c r="T166" s="5">
        <f t="shared" si="17"/>
        <v>-13.031972</v>
      </c>
    </row>
    <row r="167" spans="2:20" x14ac:dyDescent="0.25">
      <c r="B167">
        <v>13060000000</v>
      </c>
      <c r="C167">
        <v>-8.9919443000000001</v>
      </c>
      <c r="D167">
        <v>-16.621853000000002</v>
      </c>
      <c r="H167" s="5">
        <f t="shared" si="12"/>
        <v>13.41</v>
      </c>
      <c r="I167" s="5">
        <f t="shared" si="13"/>
        <v>-9.5797624999999993</v>
      </c>
      <c r="J167" s="5">
        <f t="shared" si="14"/>
        <v>-17.934646999999998</v>
      </c>
      <c r="L167">
        <v>13060000000</v>
      </c>
      <c r="M167">
        <v>-10.07929</v>
      </c>
      <c r="N167">
        <v>-11.671656</v>
      </c>
      <c r="R167" s="5">
        <f t="shared" si="15"/>
        <v>13.41</v>
      </c>
      <c r="S167" s="5">
        <f t="shared" si="16"/>
        <v>-10.106113000000001</v>
      </c>
      <c r="T167" s="5">
        <f t="shared" si="17"/>
        <v>-13.232794999999999</v>
      </c>
    </row>
    <row r="168" spans="2:20" x14ac:dyDescent="0.25">
      <c r="B168">
        <v>13130000000</v>
      </c>
      <c r="C168">
        <v>-9.0896816000000005</v>
      </c>
      <c r="D168">
        <v>-17.160914999999999</v>
      </c>
      <c r="H168" s="5">
        <f t="shared" si="12"/>
        <v>13.48</v>
      </c>
      <c r="I168" s="5">
        <f t="shared" si="13"/>
        <v>-9.7358589000000002</v>
      </c>
      <c r="J168" s="5">
        <f t="shared" si="14"/>
        <v>-17.702494000000002</v>
      </c>
      <c r="L168">
        <v>13130000000</v>
      </c>
      <c r="M168">
        <v>-10.055785</v>
      </c>
      <c r="N168">
        <v>-12.066268000000001</v>
      </c>
      <c r="R168" s="5">
        <f t="shared" si="15"/>
        <v>13.48</v>
      </c>
      <c r="S168" s="5">
        <f t="shared" si="16"/>
        <v>-10.159654</v>
      </c>
      <c r="T168" s="5">
        <f t="shared" si="17"/>
        <v>-13.347383000000001</v>
      </c>
    </row>
    <row r="169" spans="2:20" x14ac:dyDescent="0.25">
      <c r="B169">
        <v>13200000000</v>
      </c>
      <c r="C169">
        <v>-9.1973248000000005</v>
      </c>
      <c r="D169">
        <v>-17.589804000000001</v>
      </c>
      <c r="H169" s="5">
        <f t="shared" si="12"/>
        <v>13.55</v>
      </c>
      <c r="I169" s="5">
        <f t="shared" si="13"/>
        <v>-9.8900175000000008</v>
      </c>
      <c r="J169" s="5">
        <f t="shared" si="14"/>
        <v>-17.305392999999999</v>
      </c>
      <c r="L169">
        <v>13200000000</v>
      </c>
      <c r="M169">
        <v>-10.035591</v>
      </c>
      <c r="N169">
        <v>-12.430747999999999</v>
      </c>
      <c r="R169" s="5">
        <f t="shared" si="15"/>
        <v>13.55</v>
      </c>
      <c r="S169" s="5">
        <f t="shared" si="16"/>
        <v>-10.221992999999999</v>
      </c>
      <c r="T169" s="5">
        <f t="shared" si="17"/>
        <v>-13.369467</v>
      </c>
    </row>
    <row r="170" spans="2:20" x14ac:dyDescent="0.25">
      <c r="B170">
        <v>13270000000</v>
      </c>
      <c r="C170">
        <v>-9.3035288000000005</v>
      </c>
      <c r="D170">
        <v>-17.872962999999999</v>
      </c>
      <c r="H170" s="5">
        <f t="shared" si="12"/>
        <v>13.62</v>
      </c>
      <c r="I170" s="5">
        <f t="shared" si="13"/>
        <v>-10.050307</v>
      </c>
      <c r="J170" s="5">
        <f t="shared" si="14"/>
        <v>-16.815020000000001</v>
      </c>
      <c r="L170">
        <v>13270000000</v>
      </c>
      <c r="M170">
        <v>-10.036600999999999</v>
      </c>
      <c r="N170">
        <v>-12.754559</v>
      </c>
      <c r="R170" s="5">
        <f t="shared" si="15"/>
        <v>13.62</v>
      </c>
      <c r="S170" s="5">
        <f t="shared" si="16"/>
        <v>-10.283677000000001</v>
      </c>
      <c r="T170" s="5">
        <f t="shared" si="17"/>
        <v>-13.346446</v>
      </c>
    </row>
    <row r="171" spans="2:20" x14ac:dyDescent="0.25">
      <c r="B171">
        <v>13340000000</v>
      </c>
      <c r="C171">
        <v>-9.4344243999999993</v>
      </c>
      <c r="D171">
        <v>-17.994683999999999</v>
      </c>
      <c r="H171" s="5">
        <f t="shared" si="12"/>
        <v>13.69</v>
      </c>
      <c r="I171" s="5">
        <f t="shared" si="13"/>
        <v>-10.218477999999999</v>
      </c>
      <c r="J171" s="5">
        <f t="shared" si="14"/>
        <v>-16.233153999999999</v>
      </c>
      <c r="L171">
        <v>13340000000</v>
      </c>
      <c r="M171">
        <v>-10.057980000000001</v>
      </c>
      <c r="N171">
        <v>-13.031972</v>
      </c>
      <c r="R171" s="5">
        <f t="shared" si="15"/>
        <v>13.69</v>
      </c>
      <c r="S171" s="5">
        <f t="shared" si="16"/>
        <v>-10.35924</v>
      </c>
      <c r="T171" s="5">
        <f t="shared" si="17"/>
        <v>-13.205336000000001</v>
      </c>
    </row>
    <row r="172" spans="2:20" x14ac:dyDescent="0.25">
      <c r="B172">
        <v>13410000000</v>
      </c>
      <c r="C172">
        <v>-9.5797624999999993</v>
      </c>
      <c r="D172">
        <v>-17.934646999999998</v>
      </c>
      <c r="H172" s="5">
        <f t="shared" si="12"/>
        <v>13.76</v>
      </c>
      <c r="I172" s="5">
        <f t="shared" si="13"/>
        <v>-10.393221</v>
      </c>
      <c r="J172" s="5">
        <f t="shared" si="14"/>
        <v>-15.572642999999999</v>
      </c>
      <c r="L172">
        <v>13410000000</v>
      </c>
      <c r="M172">
        <v>-10.106113000000001</v>
      </c>
      <c r="N172">
        <v>-13.232794999999999</v>
      </c>
      <c r="R172" s="5">
        <f t="shared" si="15"/>
        <v>13.76</v>
      </c>
      <c r="S172" s="5">
        <f t="shared" si="16"/>
        <v>-10.429379000000001</v>
      </c>
      <c r="T172" s="5">
        <f t="shared" si="17"/>
        <v>-12.965657</v>
      </c>
    </row>
    <row r="173" spans="2:20" x14ac:dyDescent="0.25">
      <c r="B173">
        <v>13480000000</v>
      </c>
      <c r="C173">
        <v>-9.7358589000000002</v>
      </c>
      <c r="D173">
        <v>-17.702494000000002</v>
      </c>
      <c r="H173" s="5">
        <f t="shared" si="12"/>
        <v>13.83</v>
      </c>
      <c r="I173" s="5">
        <f t="shared" si="13"/>
        <v>-10.556751</v>
      </c>
      <c r="J173" s="5">
        <f t="shared" si="14"/>
        <v>-14.882967000000001</v>
      </c>
      <c r="L173">
        <v>13480000000</v>
      </c>
      <c r="M173">
        <v>-10.159654</v>
      </c>
      <c r="N173">
        <v>-13.347383000000001</v>
      </c>
      <c r="R173" s="5">
        <f t="shared" si="15"/>
        <v>13.83</v>
      </c>
      <c r="S173" s="5">
        <f t="shared" si="16"/>
        <v>-10.501658000000001</v>
      </c>
      <c r="T173" s="5">
        <f t="shared" si="17"/>
        <v>-12.658861999999999</v>
      </c>
    </row>
    <row r="174" spans="2:20" x14ac:dyDescent="0.25">
      <c r="B174">
        <v>13550000000</v>
      </c>
      <c r="C174">
        <v>-9.8900175000000008</v>
      </c>
      <c r="D174">
        <v>-17.305392999999999</v>
      </c>
      <c r="H174" s="5">
        <f t="shared" si="12"/>
        <v>13.9</v>
      </c>
      <c r="I174" s="5">
        <f t="shared" si="13"/>
        <v>-10.718873</v>
      </c>
      <c r="J174" s="5">
        <f t="shared" si="14"/>
        <v>-14.208416</v>
      </c>
      <c r="L174">
        <v>13550000000</v>
      </c>
      <c r="M174">
        <v>-10.221992999999999</v>
      </c>
      <c r="N174">
        <v>-13.369467</v>
      </c>
      <c r="R174" s="5">
        <f t="shared" si="15"/>
        <v>13.9</v>
      </c>
      <c r="S174" s="5">
        <f t="shared" si="16"/>
        <v>-10.580914</v>
      </c>
      <c r="T174" s="5">
        <f t="shared" si="17"/>
        <v>-12.321823</v>
      </c>
    </row>
    <row r="175" spans="2:20" x14ac:dyDescent="0.25">
      <c r="B175">
        <v>13620000000</v>
      </c>
      <c r="C175">
        <v>-10.050307</v>
      </c>
      <c r="D175">
        <v>-16.815020000000001</v>
      </c>
      <c r="H175" s="5">
        <f t="shared" si="12"/>
        <v>13.97</v>
      </c>
      <c r="I175" s="5">
        <f t="shared" si="13"/>
        <v>-10.893791999999999</v>
      </c>
      <c r="J175" s="5">
        <f t="shared" si="14"/>
        <v>-13.550860999999999</v>
      </c>
      <c r="L175">
        <v>13620000000</v>
      </c>
      <c r="M175">
        <v>-10.283677000000001</v>
      </c>
      <c r="N175">
        <v>-13.346446</v>
      </c>
      <c r="R175" s="5">
        <f t="shared" si="15"/>
        <v>13.97</v>
      </c>
      <c r="S175" s="5">
        <f t="shared" si="16"/>
        <v>-10.674438</v>
      </c>
      <c r="T175" s="5">
        <f t="shared" si="17"/>
        <v>-11.93529</v>
      </c>
    </row>
    <row r="176" spans="2:20" x14ac:dyDescent="0.25">
      <c r="B176">
        <v>13690000000</v>
      </c>
      <c r="C176">
        <v>-10.218477999999999</v>
      </c>
      <c r="D176">
        <v>-16.233153999999999</v>
      </c>
      <c r="H176" s="5">
        <f t="shared" si="12"/>
        <v>14.04</v>
      </c>
      <c r="I176" s="5">
        <f t="shared" si="13"/>
        <v>-11.074676</v>
      </c>
      <c r="J176" s="5">
        <f t="shared" si="14"/>
        <v>-12.923325999999999</v>
      </c>
      <c r="L176">
        <v>13690000000</v>
      </c>
      <c r="M176">
        <v>-10.35924</v>
      </c>
      <c r="N176">
        <v>-13.205336000000001</v>
      </c>
      <c r="R176" s="5">
        <f t="shared" si="15"/>
        <v>14.04</v>
      </c>
      <c r="S176" s="5">
        <f t="shared" si="16"/>
        <v>-10.765585</v>
      </c>
      <c r="T176" s="5">
        <f t="shared" si="17"/>
        <v>-11.497030000000001</v>
      </c>
    </row>
    <row r="177" spans="2:20" x14ac:dyDescent="0.25">
      <c r="B177">
        <v>13760000000</v>
      </c>
      <c r="C177">
        <v>-10.393221</v>
      </c>
      <c r="D177">
        <v>-15.572642999999999</v>
      </c>
      <c r="H177" s="5">
        <f t="shared" si="12"/>
        <v>14.11</v>
      </c>
      <c r="I177" s="5">
        <f t="shared" si="13"/>
        <v>-11.24831</v>
      </c>
      <c r="J177" s="5">
        <f t="shared" si="14"/>
        <v>-12.340434999999999</v>
      </c>
      <c r="L177">
        <v>13760000000</v>
      </c>
      <c r="M177">
        <v>-10.429379000000001</v>
      </c>
      <c r="N177">
        <v>-12.965657</v>
      </c>
      <c r="R177" s="5">
        <f t="shared" si="15"/>
        <v>14.11</v>
      </c>
      <c r="S177" s="5">
        <f t="shared" si="16"/>
        <v>-10.875759</v>
      </c>
      <c r="T177" s="5">
        <f t="shared" si="17"/>
        <v>-11.064641999999999</v>
      </c>
    </row>
    <row r="178" spans="2:20" x14ac:dyDescent="0.25">
      <c r="B178">
        <v>13830000000</v>
      </c>
      <c r="C178">
        <v>-10.556751</v>
      </c>
      <c r="D178">
        <v>-14.882967000000001</v>
      </c>
      <c r="H178" s="5">
        <f t="shared" si="12"/>
        <v>14.18</v>
      </c>
      <c r="I178" s="5">
        <f t="shared" si="13"/>
        <v>-11.417619999999999</v>
      </c>
      <c r="J178" s="5">
        <f t="shared" si="14"/>
        <v>-11.796268</v>
      </c>
      <c r="L178">
        <v>13830000000</v>
      </c>
      <c r="M178">
        <v>-10.501658000000001</v>
      </c>
      <c r="N178">
        <v>-12.658861999999999</v>
      </c>
      <c r="R178" s="5">
        <f t="shared" si="15"/>
        <v>14.18</v>
      </c>
      <c r="S178" s="5">
        <f t="shared" si="16"/>
        <v>-10.999298</v>
      </c>
      <c r="T178" s="5">
        <f t="shared" si="17"/>
        <v>-10.626139999999999</v>
      </c>
    </row>
    <row r="179" spans="2:20" x14ac:dyDescent="0.25">
      <c r="B179">
        <v>13900000000</v>
      </c>
      <c r="C179">
        <v>-10.718873</v>
      </c>
      <c r="D179">
        <v>-14.208416</v>
      </c>
      <c r="H179" s="5">
        <f t="shared" si="12"/>
        <v>14.25</v>
      </c>
      <c r="I179" s="5">
        <f t="shared" si="13"/>
        <v>-11.605040000000001</v>
      </c>
      <c r="J179" s="5">
        <f t="shared" si="14"/>
        <v>-11.287566</v>
      </c>
      <c r="L179">
        <v>13900000000</v>
      </c>
      <c r="M179">
        <v>-10.580914</v>
      </c>
      <c r="N179">
        <v>-12.321823</v>
      </c>
      <c r="R179" s="5">
        <f t="shared" si="15"/>
        <v>14.25</v>
      </c>
      <c r="S179" s="5">
        <f t="shared" si="16"/>
        <v>-11.124364999999999</v>
      </c>
      <c r="T179" s="5">
        <f t="shared" si="17"/>
        <v>-10.180923</v>
      </c>
    </row>
    <row r="180" spans="2:20" x14ac:dyDescent="0.25">
      <c r="B180">
        <v>13970000000</v>
      </c>
      <c r="C180">
        <v>-10.893791999999999</v>
      </c>
      <c r="D180">
        <v>-13.550860999999999</v>
      </c>
      <c r="H180" s="5">
        <f t="shared" si="12"/>
        <v>14.32</v>
      </c>
      <c r="I180" s="5">
        <f t="shared" si="13"/>
        <v>-11.785513999999999</v>
      </c>
      <c r="J180" s="5">
        <f t="shared" si="14"/>
        <v>-10.796429</v>
      </c>
      <c r="L180">
        <v>13970000000</v>
      </c>
      <c r="M180">
        <v>-10.674438</v>
      </c>
      <c r="N180">
        <v>-11.93529</v>
      </c>
      <c r="R180" s="5">
        <f t="shared" si="15"/>
        <v>14.32</v>
      </c>
      <c r="S180" s="5">
        <f t="shared" si="16"/>
        <v>-11.257688</v>
      </c>
      <c r="T180" s="5">
        <f t="shared" si="17"/>
        <v>-9.7576494</v>
      </c>
    </row>
    <row r="181" spans="2:20" x14ac:dyDescent="0.25">
      <c r="B181">
        <v>14040000000</v>
      </c>
      <c r="C181">
        <v>-11.074676</v>
      </c>
      <c r="D181">
        <v>-12.923325999999999</v>
      </c>
      <c r="H181" s="5">
        <f t="shared" si="12"/>
        <v>14.39</v>
      </c>
      <c r="I181" s="5">
        <f t="shared" si="13"/>
        <v>-11.979699999999999</v>
      </c>
      <c r="J181" s="5">
        <f t="shared" si="14"/>
        <v>-10.355767999999999</v>
      </c>
      <c r="L181">
        <v>14040000000</v>
      </c>
      <c r="M181">
        <v>-10.765585</v>
      </c>
      <c r="N181">
        <v>-11.497030000000001</v>
      </c>
      <c r="R181" s="5">
        <f t="shared" si="15"/>
        <v>14.39</v>
      </c>
      <c r="S181" s="5">
        <f t="shared" si="16"/>
        <v>-11.404241000000001</v>
      </c>
      <c r="T181" s="5">
        <f t="shared" si="17"/>
        <v>-9.3493452000000001</v>
      </c>
    </row>
    <row r="182" spans="2:20" x14ac:dyDescent="0.25">
      <c r="B182">
        <v>14110000000</v>
      </c>
      <c r="C182">
        <v>-11.24831</v>
      </c>
      <c r="D182">
        <v>-12.340434999999999</v>
      </c>
      <c r="H182" s="5">
        <f t="shared" si="12"/>
        <v>14.46</v>
      </c>
      <c r="I182" s="5">
        <f t="shared" si="13"/>
        <v>-12.172677</v>
      </c>
      <c r="J182" s="5">
        <f t="shared" si="14"/>
        <v>-9.9363317000000002</v>
      </c>
      <c r="L182">
        <v>14110000000</v>
      </c>
      <c r="M182">
        <v>-10.875759</v>
      </c>
      <c r="N182">
        <v>-11.064641999999999</v>
      </c>
      <c r="R182" s="5">
        <f t="shared" si="15"/>
        <v>14.46</v>
      </c>
      <c r="S182" s="5">
        <f t="shared" si="16"/>
        <v>-11.560290999999999</v>
      </c>
      <c r="T182" s="5">
        <f t="shared" si="17"/>
        <v>-8.9798889000000006</v>
      </c>
    </row>
    <row r="183" spans="2:20" x14ac:dyDescent="0.25">
      <c r="B183">
        <v>14180000000</v>
      </c>
      <c r="C183">
        <v>-11.417619999999999</v>
      </c>
      <c r="D183">
        <v>-11.796268</v>
      </c>
      <c r="H183" s="5">
        <f t="shared" si="12"/>
        <v>14.53</v>
      </c>
      <c r="I183" s="5">
        <f t="shared" si="13"/>
        <v>-12.353253</v>
      </c>
      <c r="J183" s="5">
        <f t="shared" si="14"/>
        <v>-9.5262270000000004</v>
      </c>
      <c r="L183">
        <v>14180000000</v>
      </c>
      <c r="M183">
        <v>-10.999298</v>
      </c>
      <c r="N183">
        <v>-10.626139999999999</v>
      </c>
      <c r="R183" s="5">
        <f t="shared" si="15"/>
        <v>14.53</v>
      </c>
      <c r="S183" s="5">
        <f t="shared" si="16"/>
        <v>-11.709069</v>
      </c>
      <c r="T183" s="5">
        <f t="shared" si="17"/>
        <v>-8.6150341000000008</v>
      </c>
    </row>
    <row r="184" spans="2:20" x14ac:dyDescent="0.25">
      <c r="B184">
        <v>14250000000</v>
      </c>
      <c r="C184">
        <v>-11.605040000000001</v>
      </c>
      <c r="D184">
        <v>-11.287566</v>
      </c>
      <c r="H184" s="5">
        <f t="shared" si="12"/>
        <v>14.6</v>
      </c>
      <c r="I184" s="5">
        <f t="shared" si="13"/>
        <v>-12.575555</v>
      </c>
      <c r="J184" s="5">
        <f t="shared" si="14"/>
        <v>-9.1542101000000002</v>
      </c>
      <c r="L184">
        <v>14250000000</v>
      </c>
      <c r="M184">
        <v>-11.124364999999999</v>
      </c>
      <c r="N184">
        <v>-10.180923</v>
      </c>
      <c r="R184" s="5">
        <f t="shared" si="15"/>
        <v>14.6</v>
      </c>
      <c r="S184" s="5">
        <f t="shared" si="16"/>
        <v>-11.891541</v>
      </c>
      <c r="T184" s="5">
        <f t="shared" si="17"/>
        <v>-8.2665386000000005</v>
      </c>
    </row>
    <row r="185" spans="2:20" x14ac:dyDescent="0.25">
      <c r="B185">
        <v>14320000000</v>
      </c>
      <c r="C185">
        <v>-11.785513999999999</v>
      </c>
      <c r="D185">
        <v>-10.796429</v>
      </c>
      <c r="H185" s="5">
        <f t="shared" si="12"/>
        <v>14.67</v>
      </c>
      <c r="I185" s="5">
        <f t="shared" si="13"/>
        <v>-12.797967999999999</v>
      </c>
      <c r="J185" s="5">
        <f t="shared" si="14"/>
        <v>-8.8133353999999997</v>
      </c>
      <c r="L185">
        <v>14320000000</v>
      </c>
      <c r="M185">
        <v>-11.257688</v>
      </c>
      <c r="N185">
        <v>-9.7576494</v>
      </c>
      <c r="R185" s="5">
        <f t="shared" si="15"/>
        <v>14.67</v>
      </c>
      <c r="S185" s="5">
        <f t="shared" si="16"/>
        <v>-12.089422000000001</v>
      </c>
      <c r="T185" s="5">
        <f t="shared" si="17"/>
        <v>-7.9809051000000002</v>
      </c>
    </row>
    <row r="186" spans="2:20" x14ac:dyDescent="0.25">
      <c r="B186">
        <v>14390000000</v>
      </c>
      <c r="C186">
        <v>-11.979699999999999</v>
      </c>
      <c r="D186">
        <v>-10.355767999999999</v>
      </c>
      <c r="H186" s="5">
        <f t="shared" si="12"/>
        <v>14.74</v>
      </c>
      <c r="I186" s="5">
        <f t="shared" si="13"/>
        <v>-13.005483999999999</v>
      </c>
      <c r="J186" s="5">
        <f t="shared" si="14"/>
        <v>-8.4787759999999999</v>
      </c>
      <c r="L186">
        <v>14390000000</v>
      </c>
      <c r="M186">
        <v>-11.404241000000001</v>
      </c>
      <c r="N186">
        <v>-9.3493452000000001</v>
      </c>
      <c r="R186" s="5">
        <f t="shared" si="15"/>
        <v>14.74</v>
      </c>
      <c r="S186" s="5">
        <f t="shared" si="16"/>
        <v>-12.311646</v>
      </c>
      <c r="T186" s="5">
        <f t="shared" si="17"/>
        <v>-7.6869110999999997</v>
      </c>
    </row>
    <row r="187" spans="2:20" x14ac:dyDescent="0.25">
      <c r="B187">
        <v>14460000000</v>
      </c>
      <c r="C187">
        <v>-12.172677</v>
      </c>
      <c r="D187">
        <v>-9.9363317000000002</v>
      </c>
      <c r="H187" s="5">
        <f t="shared" si="12"/>
        <v>14.81</v>
      </c>
      <c r="I187" s="5">
        <f t="shared" si="13"/>
        <v>-13.23484</v>
      </c>
      <c r="J187" s="5">
        <f t="shared" si="14"/>
        <v>-8.1601601000000006</v>
      </c>
      <c r="L187">
        <v>14460000000</v>
      </c>
      <c r="M187">
        <v>-11.560290999999999</v>
      </c>
      <c r="N187">
        <v>-8.9798889000000006</v>
      </c>
      <c r="R187" s="5">
        <f t="shared" si="15"/>
        <v>14.81</v>
      </c>
      <c r="S187" s="5">
        <f t="shared" si="16"/>
        <v>-12.562863999999999</v>
      </c>
      <c r="T187" s="5">
        <f t="shared" si="17"/>
        <v>-7.4259801000000003</v>
      </c>
    </row>
    <row r="188" spans="2:20" x14ac:dyDescent="0.25">
      <c r="B188">
        <v>14530000000</v>
      </c>
      <c r="C188">
        <v>-12.353253</v>
      </c>
      <c r="D188">
        <v>-9.5262270000000004</v>
      </c>
      <c r="H188" s="5">
        <f t="shared" si="12"/>
        <v>14.88</v>
      </c>
      <c r="I188" s="5">
        <f t="shared" si="13"/>
        <v>-13.449636999999999</v>
      </c>
      <c r="J188" s="5">
        <f t="shared" si="14"/>
        <v>-7.8590894000000002</v>
      </c>
      <c r="L188">
        <v>14530000000</v>
      </c>
      <c r="M188">
        <v>-11.709069</v>
      </c>
      <c r="N188">
        <v>-8.6150341000000008</v>
      </c>
      <c r="R188" s="5">
        <f t="shared" si="15"/>
        <v>14.88</v>
      </c>
      <c r="S188" s="5">
        <f t="shared" si="16"/>
        <v>-12.802405</v>
      </c>
      <c r="T188" s="5">
        <f t="shared" si="17"/>
        <v>-7.1687956000000002</v>
      </c>
    </row>
    <row r="189" spans="2:20" x14ac:dyDescent="0.25">
      <c r="B189">
        <v>14600000000</v>
      </c>
      <c r="C189">
        <v>-12.575555</v>
      </c>
      <c r="D189">
        <v>-9.1542101000000002</v>
      </c>
      <c r="H189" s="5">
        <f t="shared" si="12"/>
        <v>14.95</v>
      </c>
      <c r="I189" s="5">
        <f t="shared" si="13"/>
        <v>-13.702515</v>
      </c>
      <c r="J189" s="5">
        <f t="shared" si="14"/>
        <v>-7.5805521000000002</v>
      </c>
      <c r="L189">
        <v>14600000000</v>
      </c>
      <c r="M189">
        <v>-11.891541</v>
      </c>
      <c r="N189">
        <v>-8.2665386000000005</v>
      </c>
      <c r="R189" s="5">
        <f t="shared" si="15"/>
        <v>14.95</v>
      </c>
      <c r="S189" s="5">
        <f t="shared" si="16"/>
        <v>-13.16122</v>
      </c>
      <c r="T189" s="5">
        <f t="shared" si="17"/>
        <v>-6.9328189</v>
      </c>
    </row>
    <row r="190" spans="2:20" x14ac:dyDescent="0.25">
      <c r="B190">
        <v>14670000000</v>
      </c>
      <c r="C190">
        <v>-12.797967999999999</v>
      </c>
      <c r="D190">
        <v>-8.8133353999999997</v>
      </c>
      <c r="H190" s="5">
        <f t="shared" si="12"/>
        <v>15.02</v>
      </c>
      <c r="I190" s="5">
        <f t="shared" si="13"/>
        <v>-13.994319000000001</v>
      </c>
      <c r="J190" s="5">
        <f t="shared" si="14"/>
        <v>-7.3127966000000004</v>
      </c>
      <c r="L190">
        <v>14670000000</v>
      </c>
      <c r="M190">
        <v>-12.089422000000001</v>
      </c>
      <c r="N190">
        <v>-7.9809051000000002</v>
      </c>
      <c r="R190" s="5">
        <f t="shared" si="15"/>
        <v>15.02</v>
      </c>
      <c r="S190" s="5">
        <f t="shared" si="16"/>
        <v>-13.553525</v>
      </c>
      <c r="T190" s="5">
        <f t="shared" si="17"/>
        <v>-6.7269411000000003</v>
      </c>
    </row>
    <row r="191" spans="2:20" x14ac:dyDescent="0.25">
      <c r="B191">
        <v>14740000000</v>
      </c>
      <c r="C191">
        <v>-13.005483999999999</v>
      </c>
      <c r="D191">
        <v>-8.4787759999999999</v>
      </c>
      <c r="H191" s="5">
        <f t="shared" si="12"/>
        <v>15.09</v>
      </c>
      <c r="I191" s="5">
        <f t="shared" si="13"/>
        <v>-14.350232999999999</v>
      </c>
      <c r="J191" s="5">
        <f t="shared" si="14"/>
        <v>-7.0642157000000001</v>
      </c>
      <c r="L191">
        <v>14740000000</v>
      </c>
      <c r="M191">
        <v>-12.311646</v>
      </c>
      <c r="N191">
        <v>-7.6869110999999997</v>
      </c>
      <c r="R191" s="5">
        <f t="shared" si="15"/>
        <v>15.09</v>
      </c>
      <c r="S191" s="5">
        <f t="shared" si="16"/>
        <v>-14.067833</v>
      </c>
      <c r="T191" s="5">
        <f t="shared" si="17"/>
        <v>-6.5208019999999998</v>
      </c>
    </row>
    <row r="192" spans="2:20" x14ac:dyDescent="0.25">
      <c r="B192">
        <v>14810000000</v>
      </c>
      <c r="C192">
        <v>-13.23484</v>
      </c>
      <c r="D192">
        <v>-8.1601601000000006</v>
      </c>
      <c r="H192" s="5">
        <f t="shared" si="12"/>
        <v>15.16</v>
      </c>
      <c r="I192" s="5">
        <f t="shared" si="13"/>
        <v>-14.768641000000001</v>
      </c>
      <c r="J192" s="5">
        <f t="shared" si="14"/>
        <v>-6.8255261999999997</v>
      </c>
      <c r="L192">
        <v>14810000000</v>
      </c>
      <c r="M192">
        <v>-12.562863999999999</v>
      </c>
      <c r="N192">
        <v>-7.4259801000000003</v>
      </c>
      <c r="R192" s="5">
        <f t="shared" si="15"/>
        <v>15.16</v>
      </c>
      <c r="S192" s="5">
        <f t="shared" si="16"/>
        <v>-14.647042000000001</v>
      </c>
      <c r="T192" s="5">
        <f t="shared" si="17"/>
        <v>-6.3204245999999999</v>
      </c>
    </row>
    <row r="193" spans="2:20" x14ac:dyDescent="0.25">
      <c r="B193">
        <v>14880000000</v>
      </c>
      <c r="C193">
        <v>-13.449636999999999</v>
      </c>
      <c r="D193">
        <v>-7.8590894000000002</v>
      </c>
      <c r="H193" s="5">
        <f t="shared" si="12"/>
        <v>15.23</v>
      </c>
      <c r="I193" s="5">
        <f t="shared" si="13"/>
        <v>-15.220679000000001</v>
      </c>
      <c r="J193" s="5">
        <f t="shared" si="14"/>
        <v>-6.6000699999999997</v>
      </c>
      <c r="L193">
        <v>14880000000</v>
      </c>
      <c r="M193">
        <v>-12.802405</v>
      </c>
      <c r="N193">
        <v>-7.1687956000000002</v>
      </c>
      <c r="R193" s="5">
        <f t="shared" si="15"/>
        <v>15.23</v>
      </c>
      <c r="S193" s="5">
        <f t="shared" si="16"/>
        <v>-15.223846999999999</v>
      </c>
      <c r="T193" s="5">
        <f t="shared" si="17"/>
        <v>-6.1307454000000003</v>
      </c>
    </row>
    <row r="194" spans="2:20" x14ac:dyDescent="0.25">
      <c r="B194">
        <v>14950000000</v>
      </c>
      <c r="C194">
        <v>-13.702515</v>
      </c>
      <c r="D194">
        <v>-7.5805521000000002</v>
      </c>
      <c r="H194" s="5">
        <f t="shared" si="12"/>
        <v>15.3</v>
      </c>
      <c r="I194" s="5">
        <f t="shared" si="13"/>
        <v>-16.025898000000002</v>
      </c>
      <c r="J194" s="5">
        <f t="shared" si="14"/>
        <v>-6.3716469</v>
      </c>
      <c r="L194">
        <v>14950000000</v>
      </c>
      <c r="M194">
        <v>-13.16122</v>
      </c>
      <c r="N194">
        <v>-6.9328189</v>
      </c>
      <c r="R194" s="5">
        <f t="shared" si="15"/>
        <v>15.3</v>
      </c>
      <c r="S194" s="5">
        <f t="shared" si="16"/>
        <v>-16.245604</v>
      </c>
      <c r="T194" s="5">
        <f t="shared" si="17"/>
        <v>-5.9272361</v>
      </c>
    </row>
    <row r="195" spans="2:20" x14ac:dyDescent="0.25">
      <c r="B195">
        <v>15020000000</v>
      </c>
      <c r="C195">
        <v>-13.994319000000001</v>
      </c>
      <c r="D195">
        <v>-7.3127966000000004</v>
      </c>
      <c r="H195" s="5">
        <f t="shared" si="12"/>
        <v>15.37</v>
      </c>
      <c r="I195" s="5">
        <f t="shared" si="13"/>
        <v>-17.430025000000001</v>
      </c>
      <c r="J195" s="5">
        <f t="shared" si="14"/>
        <v>-6.1793313000000003</v>
      </c>
      <c r="L195">
        <v>15020000000</v>
      </c>
      <c r="M195">
        <v>-13.553525</v>
      </c>
      <c r="N195">
        <v>-6.7269411000000003</v>
      </c>
      <c r="R195" s="5">
        <f t="shared" si="15"/>
        <v>15.37</v>
      </c>
      <c r="S195" s="5">
        <f t="shared" si="16"/>
        <v>-18.088771999999999</v>
      </c>
      <c r="T195" s="5">
        <f t="shared" si="17"/>
        <v>-5.7662047999999997</v>
      </c>
    </row>
    <row r="196" spans="2:20" x14ac:dyDescent="0.25">
      <c r="B196">
        <v>15090000000</v>
      </c>
      <c r="C196">
        <v>-14.350232999999999</v>
      </c>
      <c r="D196">
        <v>-7.0642157000000001</v>
      </c>
      <c r="H196" s="5">
        <f t="shared" ref="H196:H204" si="18">B201/1000000000</f>
        <v>15.44</v>
      </c>
      <c r="I196" s="5">
        <f t="shared" ref="I196:I204" si="19">C201</f>
        <v>-19.072952000000001</v>
      </c>
      <c r="J196" s="5">
        <f t="shared" ref="J196:J204" si="20">D201</f>
        <v>-5.9833531000000004</v>
      </c>
      <c r="L196">
        <v>15090000000</v>
      </c>
      <c r="M196">
        <v>-14.067833</v>
      </c>
      <c r="N196">
        <v>-6.5208019999999998</v>
      </c>
      <c r="R196" s="5">
        <f t="shared" ref="R196:R204" si="21">L201/1000000000</f>
        <v>15.44</v>
      </c>
      <c r="S196" s="5">
        <f t="shared" ref="S196:S204" si="22">M201</f>
        <v>-20.389157999999998</v>
      </c>
      <c r="T196" s="5">
        <f t="shared" ref="T196:T204" si="23">N201</f>
        <v>-5.5897756000000003</v>
      </c>
    </row>
    <row r="197" spans="2:20" x14ac:dyDescent="0.25">
      <c r="B197">
        <v>15160000000</v>
      </c>
      <c r="C197">
        <v>-14.768641000000001</v>
      </c>
      <c r="D197">
        <v>-6.8255261999999997</v>
      </c>
      <c r="H197" s="5">
        <f t="shared" si="18"/>
        <v>15.51</v>
      </c>
      <c r="I197" s="5">
        <f t="shared" si="19"/>
        <v>-20.256513999999999</v>
      </c>
      <c r="J197" s="5">
        <f t="shared" si="20"/>
        <v>-5.8121141999999999</v>
      </c>
      <c r="L197">
        <v>15160000000</v>
      </c>
      <c r="M197">
        <v>-14.647042000000001</v>
      </c>
      <c r="N197">
        <v>-6.3204245999999999</v>
      </c>
      <c r="R197" s="5">
        <f t="shared" si="21"/>
        <v>15.51</v>
      </c>
      <c r="S197" s="5">
        <f t="shared" si="22"/>
        <v>-21.779109999999999</v>
      </c>
      <c r="T197" s="5">
        <f t="shared" si="23"/>
        <v>-5.4363378999999998</v>
      </c>
    </row>
    <row r="198" spans="2:20" x14ac:dyDescent="0.25">
      <c r="B198">
        <v>15230000000</v>
      </c>
      <c r="C198">
        <v>-15.220679000000001</v>
      </c>
      <c r="D198">
        <v>-6.6000699999999997</v>
      </c>
      <c r="H198" s="5">
        <f t="shared" si="18"/>
        <v>15.58</v>
      </c>
      <c r="I198" s="5">
        <f t="shared" si="19"/>
        <v>-22.725453999999999</v>
      </c>
      <c r="J198" s="5">
        <f t="shared" si="20"/>
        <v>-5.6413827000000003</v>
      </c>
      <c r="L198">
        <v>15230000000</v>
      </c>
      <c r="M198">
        <v>-15.223846999999999</v>
      </c>
      <c r="N198">
        <v>-6.1307454000000003</v>
      </c>
      <c r="R198" s="5">
        <f t="shared" si="21"/>
        <v>15.58</v>
      </c>
      <c r="S198" s="5">
        <f t="shared" si="22"/>
        <v>-24.924595</v>
      </c>
      <c r="T198" s="5">
        <f t="shared" si="23"/>
        <v>-5.2838162999999998</v>
      </c>
    </row>
    <row r="199" spans="2:20" x14ac:dyDescent="0.25">
      <c r="B199">
        <v>15300000000</v>
      </c>
      <c r="C199">
        <v>-16.025898000000002</v>
      </c>
      <c r="D199">
        <v>-6.3716469</v>
      </c>
      <c r="H199" s="5">
        <f t="shared" si="18"/>
        <v>15.65</v>
      </c>
      <c r="I199" s="5">
        <f t="shared" si="19"/>
        <v>-25.666125999999998</v>
      </c>
      <c r="J199" s="5">
        <f t="shared" si="20"/>
        <v>-5.4827823999999996</v>
      </c>
      <c r="L199">
        <v>15300000000</v>
      </c>
      <c r="M199">
        <v>-16.245604</v>
      </c>
      <c r="N199">
        <v>-5.9272361</v>
      </c>
      <c r="R199" s="5">
        <f t="shared" si="21"/>
        <v>15.65</v>
      </c>
      <c r="S199" s="5">
        <f t="shared" si="22"/>
        <v>-27.913822</v>
      </c>
      <c r="T199" s="5">
        <f t="shared" si="23"/>
        <v>-5.1410384000000002</v>
      </c>
    </row>
    <row r="200" spans="2:20" x14ac:dyDescent="0.25">
      <c r="B200">
        <v>15370000000</v>
      </c>
      <c r="C200">
        <v>-17.430025000000001</v>
      </c>
      <c r="D200">
        <v>-6.1793313000000003</v>
      </c>
      <c r="H200" s="5">
        <f t="shared" si="18"/>
        <v>15.72</v>
      </c>
      <c r="I200" s="5">
        <f t="shared" si="19"/>
        <v>-28.586966</v>
      </c>
      <c r="J200" s="5">
        <f t="shared" si="20"/>
        <v>-5.3504677000000003</v>
      </c>
      <c r="L200">
        <v>15370000000</v>
      </c>
      <c r="M200">
        <v>-18.088771999999999</v>
      </c>
      <c r="N200">
        <v>-5.7662047999999997</v>
      </c>
      <c r="R200" s="5">
        <f t="shared" si="21"/>
        <v>15.72</v>
      </c>
      <c r="S200" s="5">
        <f t="shared" si="22"/>
        <v>-30.389970999999999</v>
      </c>
      <c r="T200" s="5">
        <f t="shared" si="23"/>
        <v>-5.0201925999999997</v>
      </c>
    </row>
    <row r="201" spans="2:20" x14ac:dyDescent="0.25">
      <c r="B201">
        <v>15440000000</v>
      </c>
      <c r="C201">
        <v>-19.072952000000001</v>
      </c>
      <c r="D201">
        <v>-5.9833531000000004</v>
      </c>
      <c r="H201" s="5">
        <f t="shared" si="18"/>
        <v>15.79</v>
      </c>
      <c r="I201" s="5">
        <f t="shared" si="19"/>
        <v>-30.716235999999999</v>
      </c>
      <c r="J201" s="5">
        <f t="shared" si="20"/>
        <v>-5.2350162999999998</v>
      </c>
      <c r="L201">
        <v>15440000000</v>
      </c>
      <c r="M201">
        <v>-20.389157999999998</v>
      </c>
      <c r="N201">
        <v>-5.5897756000000003</v>
      </c>
      <c r="R201" s="5">
        <f t="shared" si="21"/>
        <v>15.79</v>
      </c>
      <c r="S201" s="5">
        <f t="shared" si="22"/>
        <v>-32.033737000000002</v>
      </c>
      <c r="T201" s="5">
        <f t="shared" si="23"/>
        <v>-4.9158654000000004</v>
      </c>
    </row>
    <row r="202" spans="2:20" x14ac:dyDescent="0.25">
      <c r="B202">
        <v>15510000000</v>
      </c>
      <c r="C202">
        <v>-20.256513999999999</v>
      </c>
      <c r="D202">
        <v>-5.8121141999999999</v>
      </c>
      <c r="H202" s="5">
        <f t="shared" si="18"/>
        <v>15.86</v>
      </c>
      <c r="I202" s="5">
        <f t="shared" si="19"/>
        <v>-33.216678999999999</v>
      </c>
      <c r="J202" s="5">
        <f t="shared" si="20"/>
        <v>-5.1404490000000003</v>
      </c>
      <c r="L202">
        <v>15510000000</v>
      </c>
      <c r="M202">
        <v>-21.779109999999999</v>
      </c>
      <c r="N202">
        <v>-5.4363378999999998</v>
      </c>
      <c r="R202" s="5">
        <f t="shared" si="21"/>
        <v>15.86</v>
      </c>
      <c r="S202" s="5">
        <f t="shared" si="22"/>
        <v>-34.328850000000003</v>
      </c>
      <c r="T202" s="5">
        <f t="shared" si="23"/>
        <v>-4.8326864</v>
      </c>
    </row>
    <row r="203" spans="2:20" x14ac:dyDescent="0.25">
      <c r="B203">
        <v>15580000000</v>
      </c>
      <c r="C203">
        <v>-22.725453999999999</v>
      </c>
      <c r="D203">
        <v>-5.6413827000000003</v>
      </c>
      <c r="H203" s="5">
        <f t="shared" si="18"/>
        <v>15.93</v>
      </c>
      <c r="I203" s="5">
        <f t="shared" si="19"/>
        <v>-34.396617999999997</v>
      </c>
      <c r="J203" s="5">
        <f t="shared" si="20"/>
        <v>-5.0770496999999999</v>
      </c>
      <c r="L203">
        <v>15580000000</v>
      </c>
      <c r="M203">
        <v>-24.924595</v>
      </c>
      <c r="N203">
        <v>-5.2838162999999998</v>
      </c>
      <c r="R203" s="5">
        <f t="shared" si="21"/>
        <v>15.93</v>
      </c>
      <c r="S203" s="5">
        <f t="shared" si="22"/>
        <v>-34.858902</v>
      </c>
      <c r="T203" s="5">
        <f t="shared" si="23"/>
        <v>-4.7780484999999997</v>
      </c>
    </row>
    <row r="204" spans="2:20" x14ac:dyDescent="0.25">
      <c r="B204">
        <v>15650000000</v>
      </c>
      <c r="C204">
        <v>-25.666125999999998</v>
      </c>
      <c r="D204">
        <v>-5.4827823999999996</v>
      </c>
      <c r="H204" s="5">
        <f t="shared" si="18"/>
        <v>16</v>
      </c>
      <c r="I204" s="5">
        <f t="shared" si="19"/>
        <v>-34.632007999999999</v>
      </c>
      <c r="J204" s="5">
        <f t="shared" si="20"/>
        <v>-5.0122856999999996</v>
      </c>
      <c r="L204">
        <v>15650000000</v>
      </c>
      <c r="M204">
        <v>-27.913822</v>
      </c>
      <c r="N204">
        <v>-5.1410384000000002</v>
      </c>
      <c r="R204" s="5">
        <f t="shared" si="21"/>
        <v>16</v>
      </c>
      <c r="S204" s="5">
        <f t="shared" si="22"/>
        <v>-34.92868</v>
      </c>
      <c r="T204" s="5">
        <f t="shared" si="23"/>
        <v>-4.7206935999999997</v>
      </c>
    </row>
    <row r="205" spans="2:20" x14ac:dyDescent="0.25">
      <c r="B205">
        <v>15720000000</v>
      </c>
      <c r="C205">
        <v>-28.586966</v>
      </c>
      <c r="D205">
        <v>-5.3504677000000003</v>
      </c>
      <c r="L205">
        <v>15720000000</v>
      </c>
      <c r="M205">
        <v>-30.389970999999999</v>
      </c>
      <c r="N205">
        <v>-5.0201925999999997</v>
      </c>
    </row>
    <row r="206" spans="2:20" x14ac:dyDescent="0.25">
      <c r="B206">
        <v>15790000000</v>
      </c>
      <c r="C206">
        <v>-30.716235999999999</v>
      </c>
      <c r="D206">
        <v>-5.2350162999999998</v>
      </c>
      <c r="L206">
        <v>15790000000</v>
      </c>
      <c r="M206">
        <v>-32.033737000000002</v>
      </c>
      <c r="N206">
        <v>-4.9158654000000004</v>
      </c>
    </row>
    <row r="207" spans="2:20" x14ac:dyDescent="0.25">
      <c r="B207">
        <v>15860000000</v>
      </c>
      <c r="C207">
        <v>-33.216678999999999</v>
      </c>
      <c r="D207">
        <v>-5.1404490000000003</v>
      </c>
      <c r="L207">
        <v>15860000000</v>
      </c>
      <c r="M207">
        <v>-34.328850000000003</v>
      </c>
      <c r="N207">
        <v>-4.8326864</v>
      </c>
    </row>
    <row r="208" spans="2:20" x14ac:dyDescent="0.25">
      <c r="B208">
        <v>15930000000</v>
      </c>
      <c r="C208">
        <v>-34.396617999999997</v>
      </c>
      <c r="D208">
        <v>-5.0770496999999999</v>
      </c>
      <c r="L208">
        <v>15930000000</v>
      </c>
      <c r="M208">
        <v>-34.858902</v>
      </c>
      <c r="N208">
        <v>-4.7780484999999997</v>
      </c>
    </row>
    <row r="209" spans="2:14" x14ac:dyDescent="0.25">
      <c r="B209">
        <v>16000000000</v>
      </c>
      <c r="C209">
        <v>-34.632007999999999</v>
      </c>
      <c r="D209">
        <v>-5.0122856999999996</v>
      </c>
      <c r="L209">
        <v>16000000000</v>
      </c>
      <c r="M209">
        <v>-34.92868</v>
      </c>
      <c r="N209">
        <v>-4.7206935999999997</v>
      </c>
    </row>
    <row r="210" spans="2:14" x14ac:dyDescent="0.25">
      <c r="B210" t="s">
        <v>25</v>
      </c>
      <c r="L210" t="s">
        <v>25</v>
      </c>
    </row>
    <row r="213" spans="2:14" x14ac:dyDescent="0.25">
      <c r="B213" t="s">
        <v>19</v>
      </c>
      <c r="L213" t="s">
        <v>19</v>
      </c>
    </row>
    <row r="214" spans="2:14" x14ac:dyDescent="0.25">
      <c r="B214" t="s">
        <v>21</v>
      </c>
      <c r="C214" t="s">
        <v>242</v>
      </c>
      <c r="D214" t="s">
        <v>243</v>
      </c>
      <c r="L214" t="s">
        <v>21</v>
      </c>
      <c r="M214" t="s">
        <v>242</v>
      </c>
      <c r="N214" t="s">
        <v>243</v>
      </c>
    </row>
    <row r="215" spans="2:14" x14ac:dyDescent="0.25">
      <c r="B215">
        <v>10000000</v>
      </c>
      <c r="C215">
        <v>-6.8798804000000002</v>
      </c>
      <c r="D215">
        <v>-10.926828</v>
      </c>
      <c r="L215">
        <v>10000000</v>
      </c>
      <c r="M215">
        <v>-8.2604913999999994</v>
      </c>
      <c r="N215">
        <v>-12.967755</v>
      </c>
    </row>
    <row r="216" spans="2:14" x14ac:dyDescent="0.25">
      <c r="B216">
        <v>69900000</v>
      </c>
      <c r="C216">
        <v>-6.8277302000000004</v>
      </c>
      <c r="D216">
        <v>-11.217771000000001</v>
      </c>
      <c r="L216">
        <v>69900000</v>
      </c>
      <c r="M216">
        <v>-8.2491903000000004</v>
      </c>
      <c r="N216">
        <v>-13.197428</v>
      </c>
    </row>
    <row r="217" spans="2:14" x14ac:dyDescent="0.25">
      <c r="B217">
        <v>129800000</v>
      </c>
      <c r="C217">
        <v>-6.7763124000000001</v>
      </c>
      <c r="D217">
        <v>-11.705686</v>
      </c>
      <c r="L217">
        <v>129800000</v>
      </c>
      <c r="M217">
        <v>-8.2336521000000005</v>
      </c>
      <c r="N217">
        <v>-13.407698</v>
      </c>
    </row>
    <row r="218" spans="2:14" x14ac:dyDescent="0.25">
      <c r="B218">
        <v>189700000</v>
      </c>
      <c r="C218">
        <v>-6.7147942</v>
      </c>
      <c r="D218">
        <v>-12.239725</v>
      </c>
      <c r="L218">
        <v>189700000</v>
      </c>
      <c r="M218">
        <v>-8.2333154999999998</v>
      </c>
      <c r="N218">
        <v>-13.669252</v>
      </c>
    </row>
    <row r="219" spans="2:14" x14ac:dyDescent="0.25">
      <c r="B219">
        <v>249600000</v>
      </c>
      <c r="C219">
        <v>-6.6987743000000002</v>
      </c>
      <c r="D219">
        <v>-12.593876</v>
      </c>
      <c r="L219">
        <v>249600000</v>
      </c>
      <c r="M219">
        <v>-8.2464198999999994</v>
      </c>
      <c r="N219">
        <v>-14.091143000000001</v>
      </c>
    </row>
    <row r="220" spans="2:14" x14ac:dyDescent="0.25">
      <c r="B220">
        <v>309500000</v>
      </c>
      <c r="C220">
        <v>-6.6858439000000001</v>
      </c>
      <c r="D220">
        <v>-13.043146</v>
      </c>
      <c r="L220">
        <v>309500000</v>
      </c>
      <c r="M220">
        <v>-8.2854089999999996</v>
      </c>
      <c r="N220">
        <v>-14.495699</v>
      </c>
    </row>
    <row r="221" spans="2:14" x14ac:dyDescent="0.25">
      <c r="B221">
        <v>369400000</v>
      </c>
      <c r="C221">
        <v>-6.6844806999999999</v>
      </c>
      <c r="D221">
        <v>-13.484306999999999</v>
      </c>
      <c r="L221">
        <v>369400000</v>
      </c>
      <c r="M221">
        <v>-8.3036203000000004</v>
      </c>
      <c r="N221">
        <v>-14.804570999999999</v>
      </c>
    </row>
    <row r="222" spans="2:14" x14ac:dyDescent="0.25">
      <c r="B222">
        <v>429300000</v>
      </c>
      <c r="C222">
        <v>-6.6646213999999997</v>
      </c>
      <c r="D222">
        <v>-13.796060000000001</v>
      </c>
      <c r="L222">
        <v>429300000</v>
      </c>
      <c r="M222">
        <v>-8.3265809999999991</v>
      </c>
      <c r="N222">
        <v>-15.210137</v>
      </c>
    </row>
    <row r="223" spans="2:14" x14ac:dyDescent="0.25">
      <c r="B223">
        <v>489200000</v>
      </c>
      <c r="C223">
        <v>-6.6342154000000004</v>
      </c>
      <c r="D223">
        <v>-14.134217</v>
      </c>
      <c r="L223">
        <v>489200000</v>
      </c>
      <c r="M223">
        <v>-8.3253155000000003</v>
      </c>
      <c r="N223">
        <v>-15.776019</v>
      </c>
    </row>
    <row r="224" spans="2:14" x14ac:dyDescent="0.25">
      <c r="B224">
        <v>549100000</v>
      </c>
      <c r="C224">
        <v>-6.6291661</v>
      </c>
      <c r="D224">
        <v>-14.748748000000001</v>
      </c>
      <c r="L224">
        <v>549100000</v>
      </c>
      <c r="M224">
        <v>-8.3232116999999999</v>
      </c>
      <c r="N224">
        <v>-16.327062999999999</v>
      </c>
    </row>
    <row r="225" spans="2:14" x14ac:dyDescent="0.25">
      <c r="B225">
        <v>609000000</v>
      </c>
      <c r="C225">
        <v>-6.6161288999999996</v>
      </c>
      <c r="D225">
        <v>-15.054938999999999</v>
      </c>
      <c r="L225">
        <v>609000000</v>
      </c>
      <c r="M225">
        <v>-8.3009529000000004</v>
      </c>
      <c r="N225">
        <v>-16.837569999999999</v>
      </c>
    </row>
    <row r="226" spans="2:14" x14ac:dyDescent="0.25">
      <c r="B226">
        <v>668900000</v>
      </c>
      <c r="C226">
        <v>-6.6129813000000004</v>
      </c>
      <c r="D226">
        <v>-15.362489999999999</v>
      </c>
      <c r="L226">
        <v>668900000</v>
      </c>
      <c r="M226">
        <v>-8.2636327999999999</v>
      </c>
      <c r="N226">
        <v>-17.609825000000001</v>
      </c>
    </row>
    <row r="227" spans="2:14" x14ac:dyDescent="0.25">
      <c r="B227">
        <v>728800000</v>
      </c>
      <c r="C227">
        <v>-6.6097783999999997</v>
      </c>
      <c r="D227">
        <v>-15.671733</v>
      </c>
      <c r="L227">
        <v>728800000</v>
      </c>
      <c r="M227">
        <v>-8.2318152999999992</v>
      </c>
      <c r="N227">
        <v>-18.459236000000001</v>
      </c>
    </row>
    <row r="228" spans="2:14" x14ac:dyDescent="0.25">
      <c r="B228">
        <v>788700000</v>
      </c>
      <c r="C228">
        <v>-6.5875120000000003</v>
      </c>
      <c r="D228">
        <v>-15.848356000000001</v>
      </c>
      <c r="L228">
        <v>788700000</v>
      </c>
      <c r="M228">
        <v>-8.1937113000000004</v>
      </c>
      <c r="N228">
        <v>-19.320620999999999</v>
      </c>
    </row>
    <row r="229" spans="2:14" x14ac:dyDescent="0.25">
      <c r="B229">
        <v>848600000</v>
      </c>
      <c r="C229">
        <v>-6.5604353</v>
      </c>
      <c r="D229">
        <v>-16.099775000000001</v>
      </c>
      <c r="L229">
        <v>848600000</v>
      </c>
      <c r="M229">
        <v>-8.1612539000000002</v>
      </c>
      <c r="N229">
        <v>-19.992552</v>
      </c>
    </row>
    <row r="230" spans="2:14" x14ac:dyDescent="0.25">
      <c r="B230">
        <v>908500000</v>
      </c>
      <c r="C230">
        <v>-6.5030780000000004</v>
      </c>
      <c r="D230">
        <v>-16.189833</v>
      </c>
      <c r="L230">
        <v>908500000</v>
      </c>
      <c r="M230">
        <v>-8.1336192999999994</v>
      </c>
      <c r="N230">
        <v>-21.112176999999999</v>
      </c>
    </row>
    <row r="231" spans="2:14" x14ac:dyDescent="0.25">
      <c r="B231">
        <v>968400000</v>
      </c>
      <c r="C231">
        <v>-6.4544325000000002</v>
      </c>
      <c r="D231">
        <v>-16.388376000000001</v>
      </c>
      <c r="L231">
        <v>968400000</v>
      </c>
      <c r="M231">
        <v>-8.1196804</v>
      </c>
      <c r="N231">
        <v>-21.825500000000002</v>
      </c>
    </row>
    <row r="232" spans="2:14" x14ac:dyDescent="0.25">
      <c r="B232">
        <v>1028300000</v>
      </c>
      <c r="C232">
        <v>-6.4046329999999996</v>
      </c>
      <c r="D232">
        <v>-16.602050999999999</v>
      </c>
      <c r="L232">
        <v>1028300000</v>
      </c>
      <c r="M232">
        <v>-8.1072483000000002</v>
      </c>
      <c r="N232">
        <v>-22.358554999999999</v>
      </c>
    </row>
    <row r="233" spans="2:14" x14ac:dyDescent="0.25">
      <c r="B233">
        <v>1088200000</v>
      </c>
      <c r="C233">
        <v>-6.3706484000000003</v>
      </c>
      <c r="D233">
        <v>-16.835972000000002</v>
      </c>
      <c r="L233">
        <v>1088200000</v>
      </c>
      <c r="M233">
        <v>-8.0940656999999998</v>
      </c>
      <c r="N233">
        <v>-22.917394999999999</v>
      </c>
    </row>
    <row r="234" spans="2:14" x14ac:dyDescent="0.25">
      <c r="B234">
        <v>1148100000</v>
      </c>
      <c r="C234">
        <v>-6.3596291999999996</v>
      </c>
      <c r="D234">
        <v>-16.887305999999999</v>
      </c>
      <c r="L234">
        <v>1148100000</v>
      </c>
      <c r="M234">
        <v>-8.0740175000000001</v>
      </c>
      <c r="N234">
        <v>-23.374641</v>
      </c>
    </row>
    <row r="235" spans="2:14" x14ac:dyDescent="0.25">
      <c r="B235">
        <v>1208000000</v>
      </c>
      <c r="C235">
        <v>-6.3524013000000004</v>
      </c>
      <c r="D235">
        <v>-16.98638</v>
      </c>
      <c r="L235">
        <v>1208000000</v>
      </c>
      <c r="M235">
        <v>-8.0617304000000001</v>
      </c>
      <c r="N235">
        <v>-23.537668</v>
      </c>
    </row>
    <row r="236" spans="2:14" x14ac:dyDescent="0.25">
      <c r="B236">
        <v>1267900000</v>
      </c>
      <c r="C236">
        <v>-6.3527117000000004</v>
      </c>
      <c r="D236">
        <v>-16.932632000000002</v>
      </c>
      <c r="L236">
        <v>1267900000</v>
      </c>
      <c r="M236">
        <v>-8.0417967000000008</v>
      </c>
      <c r="N236">
        <v>-23.865828</v>
      </c>
    </row>
    <row r="237" spans="2:14" x14ac:dyDescent="0.25">
      <c r="B237">
        <v>1327800000</v>
      </c>
      <c r="C237">
        <v>-6.3827100000000003</v>
      </c>
      <c r="D237">
        <v>-16.673888999999999</v>
      </c>
      <c r="L237">
        <v>1327800000</v>
      </c>
      <c r="M237">
        <v>-8.0278702000000006</v>
      </c>
      <c r="N237">
        <v>-24.426023000000001</v>
      </c>
    </row>
    <row r="238" spans="2:14" x14ac:dyDescent="0.25">
      <c r="B238">
        <v>1387700000</v>
      </c>
      <c r="C238">
        <v>-6.4273189999999998</v>
      </c>
      <c r="D238">
        <v>-16.526035</v>
      </c>
      <c r="L238">
        <v>1387700000</v>
      </c>
      <c r="M238">
        <v>-8.0127077</v>
      </c>
      <c r="N238">
        <v>-24.471886000000001</v>
      </c>
    </row>
    <row r="239" spans="2:14" x14ac:dyDescent="0.25">
      <c r="B239">
        <v>1447600000</v>
      </c>
      <c r="C239">
        <v>-6.4890413000000002</v>
      </c>
      <c r="D239">
        <v>-16.283439999999999</v>
      </c>
      <c r="L239">
        <v>1447600000</v>
      </c>
      <c r="M239">
        <v>-7.9972968</v>
      </c>
      <c r="N239">
        <v>-24.425432000000001</v>
      </c>
    </row>
    <row r="240" spans="2:14" x14ac:dyDescent="0.25">
      <c r="B240">
        <v>1507500000</v>
      </c>
      <c r="C240">
        <v>-6.5454593000000001</v>
      </c>
      <c r="D240">
        <v>-16.044551999999999</v>
      </c>
      <c r="L240">
        <v>1507500000</v>
      </c>
      <c r="M240">
        <v>-7.9894714000000002</v>
      </c>
      <c r="N240">
        <v>-24.188921000000001</v>
      </c>
    </row>
    <row r="241" spans="2:14" x14ac:dyDescent="0.25">
      <c r="B241">
        <v>1567400000</v>
      </c>
      <c r="C241">
        <v>-6.6034955999999996</v>
      </c>
      <c r="D241">
        <v>-15.892852</v>
      </c>
      <c r="L241">
        <v>1567400000</v>
      </c>
      <c r="M241">
        <v>-7.9761033000000001</v>
      </c>
      <c r="N241">
        <v>-23.494140999999999</v>
      </c>
    </row>
    <row r="242" spans="2:14" x14ac:dyDescent="0.25">
      <c r="B242">
        <v>1627300000</v>
      </c>
      <c r="C242">
        <v>-6.6578717000000003</v>
      </c>
      <c r="D242">
        <v>-15.714967</v>
      </c>
      <c r="L242">
        <v>1627300000</v>
      </c>
      <c r="M242">
        <v>-7.9723997000000004</v>
      </c>
      <c r="N242">
        <v>-22.47588</v>
      </c>
    </row>
    <row r="243" spans="2:14" x14ac:dyDescent="0.25">
      <c r="B243">
        <v>1687200000</v>
      </c>
      <c r="C243">
        <v>-6.6985716999999996</v>
      </c>
      <c r="D243">
        <v>-15.488714999999999</v>
      </c>
      <c r="L243">
        <v>1687200000</v>
      </c>
      <c r="M243">
        <v>-7.9579787</v>
      </c>
      <c r="N243">
        <v>-21.580423</v>
      </c>
    </row>
    <row r="244" spans="2:14" x14ac:dyDescent="0.25">
      <c r="B244">
        <v>1747100000</v>
      </c>
      <c r="C244">
        <v>-6.7384266999999998</v>
      </c>
      <c r="D244">
        <v>-15.292831</v>
      </c>
      <c r="L244">
        <v>1747100000</v>
      </c>
      <c r="M244">
        <v>-7.9563607999999997</v>
      </c>
      <c r="N244">
        <v>-20.941223000000001</v>
      </c>
    </row>
    <row r="245" spans="2:14" x14ac:dyDescent="0.25">
      <c r="B245">
        <v>1807000000</v>
      </c>
      <c r="C245">
        <v>-6.7612981999999997</v>
      </c>
      <c r="D245">
        <v>-15.013578000000001</v>
      </c>
      <c r="L245">
        <v>1807000000</v>
      </c>
      <c r="M245">
        <v>-7.9646068000000003</v>
      </c>
      <c r="N245">
        <v>-20.321562</v>
      </c>
    </row>
    <row r="246" spans="2:14" x14ac:dyDescent="0.25">
      <c r="B246">
        <v>1866900000</v>
      </c>
      <c r="C246">
        <v>-6.8162417</v>
      </c>
      <c r="D246">
        <v>-14.749784</v>
      </c>
      <c r="L246">
        <v>1866900000</v>
      </c>
      <c r="M246">
        <v>-7.9572710999999998</v>
      </c>
      <c r="N246">
        <v>-19.931507</v>
      </c>
    </row>
    <row r="247" spans="2:14" x14ac:dyDescent="0.25">
      <c r="B247">
        <v>1926800000</v>
      </c>
      <c r="C247">
        <v>-6.8290018999999997</v>
      </c>
      <c r="D247">
        <v>-14.554675</v>
      </c>
      <c r="L247">
        <v>1926800000</v>
      </c>
      <c r="M247">
        <v>-7.9642282</v>
      </c>
      <c r="N247">
        <v>-19.730492000000002</v>
      </c>
    </row>
    <row r="248" spans="2:14" x14ac:dyDescent="0.25">
      <c r="B248">
        <v>1986700000</v>
      </c>
      <c r="C248">
        <v>-6.8709774000000001</v>
      </c>
      <c r="D248">
        <v>-14.236143</v>
      </c>
      <c r="L248">
        <v>1986700000</v>
      </c>
      <c r="M248">
        <v>-7.9537019999999998</v>
      </c>
      <c r="N248">
        <v>-19.776743</v>
      </c>
    </row>
    <row r="249" spans="2:14" x14ac:dyDescent="0.25">
      <c r="B249">
        <v>2046600000</v>
      </c>
      <c r="C249">
        <v>-6.8867722000000002</v>
      </c>
      <c r="D249">
        <v>-13.972324</v>
      </c>
      <c r="L249">
        <v>2046600000</v>
      </c>
      <c r="M249">
        <v>-7.9712405000000004</v>
      </c>
      <c r="N249">
        <v>-19.688870999999999</v>
      </c>
    </row>
    <row r="250" spans="2:14" x14ac:dyDescent="0.25">
      <c r="B250">
        <v>2106500000</v>
      </c>
      <c r="C250">
        <v>-6.9287663000000004</v>
      </c>
      <c r="D250">
        <v>-13.908104</v>
      </c>
      <c r="L250">
        <v>2106500000</v>
      </c>
      <c r="M250">
        <v>-7.9792671000000004</v>
      </c>
      <c r="N250">
        <v>-19.590070999999998</v>
      </c>
    </row>
    <row r="251" spans="2:14" x14ac:dyDescent="0.25">
      <c r="B251">
        <v>2166400000</v>
      </c>
      <c r="C251">
        <v>-6.9582644</v>
      </c>
      <c r="D251">
        <v>-13.826074</v>
      </c>
      <c r="L251">
        <v>2166400000</v>
      </c>
      <c r="M251">
        <v>-7.9917230999999997</v>
      </c>
      <c r="N251">
        <v>-19.701540000000001</v>
      </c>
    </row>
    <row r="252" spans="2:14" x14ac:dyDescent="0.25">
      <c r="B252">
        <v>2226300000</v>
      </c>
      <c r="C252">
        <v>-6.9688496999999998</v>
      </c>
      <c r="D252">
        <v>-13.839411999999999</v>
      </c>
      <c r="L252">
        <v>2226300000</v>
      </c>
      <c r="M252">
        <v>-8.0091237999999993</v>
      </c>
      <c r="N252">
        <v>-19.634377000000001</v>
      </c>
    </row>
    <row r="253" spans="2:14" x14ac:dyDescent="0.25">
      <c r="B253">
        <v>2286200000</v>
      </c>
      <c r="C253">
        <v>-6.9852786</v>
      </c>
      <c r="D253">
        <v>-13.980835000000001</v>
      </c>
      <c r="L253">
        <v>2286200000</v>
      </c>
      <c r="M253">
        <v>-8.0189132999999995</v>
      </c>
      <c r="N253">
        <v>-19.449715000000001</v>
      </c>
    </row>
    <row r="254" spans="2:14" x14ac:dyDescent="0.25">
      <c r="B254">
        <v>2346100000</v>
      </c>
      <c r="C254">
        <v>-6.9825764000000001</v>
      </c>
      <c r="D254">
        <v>-14.163186</v>
      </c>
      <c r="L254">
        <v>2346100000</v>
      </c>
      <c r="M254">
        <v>-8.0450935000000001</v>
      </c>
      <c r="N254">
        <v>-19.363251000000002</v>
      </c>
    </row>
    <row r="255" spans="2:14" x14ac:dyDescent="0.25">
      <c r="B255">
        <v>2406000000</v>
      </c>
      <c r="C255">
        <v>-6.9931010999999996</v>
      </c>
      <c r="D255">
        <v>-14.413513999999999</v>
      </c>
      <c r="L255">
        <v>2406000000</v>
      </c>
      <c r="M255">
        <v>-8.0742521000000007</v>
      </c>
      <c r="N255">
        <v>-19.086839999999999</v>
      </c>
    </row>
    <row r="256" spans="2:14" x14ac:dyDescent="0.25">
      <c r="B256">
        <v>2465900000</v>
      </c>
      <c r="C256">
        <v>-6.9865294000000002</v>
      </c>
      <c r="D256">
        <v>-14.609669</v>
      </c>
      <c r="L256">
        <v>2465900000</v>
      </c>
      <c r="M256">
        <v>-8.1170769000000007</v>
      </c>
      <c r="N256">
        <v>-18.689640000000001</v>
      </c>
    </row>
    <row r="257" spans="2:14" x14ac:dyDescent="0.25">
      <c r="B257">
        <v>2525800000</v>
      </c>
      <c r="C257">
        <v>-7.0016723000000001</v>
      </c>
      <c r="D257">
        <v>-14.782005</v>
      </c>
      <c r="L257">
        <v>2525800000</v>
      </c>
      <c r="M257">
        <v>-8.1562538</v>
      </c>
      <c r="N257">
        <v>-18.343475000000002</v>
      </c>
    </row>
    <row r="258" spans="2:14" x14ac:dyDescent="0.25">
      <c r="B258">
        <v>2585700000</v>
      </c>
      <c r="C258">
        <v>-7.0063062</v>
      </c>
      <c r="D258">
        <v>-14.98672</v>
      </c>
      <c r="L258">
        <v>2585700000</v>
      </c>
      <c r="M258">
        <v>-8.2025889999999997</v>
      </c>
      <c r="N258">
        <v>-17.800556</v>
      </c>
    </row>
    <row r="259" spans="2:14" x14ac:dyDescent="0.25">
      <c r="B259">
        <v>2645600000</v>
      </c>
      <c r="C259">
        <v>-7.0275869000000002</v>
      </c>
      <c r="D259">
        <v>-15.119783999999999</v>
      </c>
      <c r="L259">
        <v>2645600000</v>
      </c>
      <c r="M259">
        <v>-8.2627354000000004</v>
      </c>
      <c r="N259">
        <v>-17.29166</v>
      </c>
    </row>
    <row r="260" spans="2:14" x14ac:dyDescent="0.25">
      <c r="B260">
        <v>2705500000</v>
      </c>
      <c r="C260">
        <v>-7.0490103</v>
      </c>
      <c r="D260">
        <v>-15.207134999999999</v>
      </c>
      <c r="L260">
        <v>2705500000</v>
      </c>
      <c r="M260">
        <v>-8.3131666000000006</v>
      </c>
      <c r="N260">
        <v>-16.819391</v>
      </c>
    </row>
    <row r="261" spans="2:14" x14ac:dyDescent="0.25">
      <c r="B261">
        <v>2765400000</v>
      </c>
      <c r="C261">
        <v>-7.0753803</v>
      </c>
      <c r="D261">
        <v>-15.269774</v>
      </c>
      <c r="L261">
        <v>2765400000</v>
      </c>
      <c r="M261">
        <v>-8.3679266000000005</v>
      </c>
      <c r="N261">
        <v>-16.332684</v>
      </c>
    </row>
    <row r="262" spans="2:14" x14ac:dyDescent="0.25">
      <c r="B262">
        <v>2825300000</v>
      </c>
      <c r="C262">
        <v>-7.1200738000000001</v>
      </c>
      <c r="D262">
        <v>-15.265736</v>
      </c>
      <c r="L262">
        <v>2825300000</v>
      </c>
      <c r="M262">
        <v>-8.3889694000000006</v>
      </c>
      <c r="N262">
        <v>-15.984404</v>
      </c>
    </row>
    <row r="263" spans="2:14" x14ac:dyDescent="0.25">
      <c r="B263">
        <v>2885200000</v>
      </c>
      <c r="C263">
        <v>-7.1647429000000002</v>
      </c>
      <c r="D263">
        <v>-15.191309</v>
      </c>
      <c r="L263">
        <v>2885200000</v>
      </c>
      <c r="M263">
        <v>-8.4352397999999997</v>
      </c>
      <c r="N263">
        <v>-15.632586999999999</v>
      </c>
    </row>
    <row r="264" spans="2:14" x14ac:dyDescent="0.25">
      <c r="B264">
        <v>2945100000</v>
      </c>
      <c r="C264">
        <v>-7.2127252000000004</v>
      </c>
      <c r="D264">
        <v>-14.997208000000001</v>
      </c>
      <c r="L264">
        <v>2945100000</v>
      </c>
      <c r="M264">
        <v>-8.4456129000000004</v>
      </c>
      <c r="N264">
        <v>-15.323093999999999</v>
      </c>
    </row>
    <row r="265" spans="2:14" x14ac:dyDescent="0.25">
      <c r="B265">
        <v>3005000000</v>
      </c>
      <c r="C265">
        <v>-7.2485951999999996</v>
      </c>
      <c r="D265">
        <v>-14.688155</v>
      </c>
      <c r="L265">
        <v>3005000000</v>
      </c>
      <c r="M265">
        <v>-8.4542149999999996</v>
      </c>
      <c r="N265">
        <v>-15.088324999999999</v>
      </c>
    </row>
    <row r="266" spans="2:14" x14ac:dyDescent="0.25">
      <c r="B266">
        <v>3064900000</v>
      </c>
      <c r="C266">
        <v>-7.2865272000000001</v>
      </c>
      <c r="D266">
        <v>-14.389246999999999</v>
      </c>
      <c r="L266">
        <v>3064900000</v>
      </c>
      <c r="M266">
        <v>-8.4402036999999996</v>
      </c>
      <c r="N266">
        <v>-14.819387000000001</v>
      </c>
    </row>
    <row r="267" spans="2:14" x14ac:dyDescent="0.25">
      <c r="B267">
        <v>3124800000</v>
      </c>
      <c r="C267">
        <v>-7.3129926000000003</v>
      </c>
      <c r="D267">
        <v>-14.054653</v>
      </c>
      <c r="L267">
        <v>3124800000</v>
      </c>
      <c r="M267">
        <v>-8.4378308999999998</v>
      </c>
      <c r="N267">
        <v>-14.431222999999999</v>
      </c>
    </row>
    <row r="268" spans="2:14" x14ac:dyDescent="0.25">
      <c r="B268">
        <v>3184700000</v>
      </c>
      <c r="C268">
        <v>-7.3479776000000001</v>
      </c>
      <c r="D268">
        <v>-13.656231</v>
      </c>
      <c r="L268">
        <v>3184700000</v>
      </c>
      <c r="M268">
        <v>-8.4578447000000008</v>
      </c>
      <c r="N268">
        <v>-14.162653000000001</v>
      </c>
    </row>
    <row r="269" spans="2:14" x14ac:dyDescent="0.25">
      <c r="B269">
        <v>3244600000</v>
      </c>
      <c r="C269">
        <v>-7.3645902000000003</v>
      </c>
      <c r="D269">
        <v>-13.345387000000001</v>
      </c>
      <c r="L269">
        <v>3244600000</v>
      </c>
      <c r="M269">
        <v>-8.4562159000000001</v>
      </c>
      <c r="N269">
        <v>-13.805717</v>
      </c>
    </row>
    <row r="270" spans="2:14" x14ac:dyDescent="0.25">
      <c r="B270">
        <v>3304500000</v>
      </c>
      <c r="C270">
        <v>-7.3900718999999997</v>
      </c>
      <c r="D270">
        <v>-13.082082</v>
      </c>
      <c r="L270">
        <v>3304500000</v>
      </c>
      <c r="M270">
        <v>-8.4776620999999999</v>
      </c>
      <c r="N270">
        <v>-13.373843000000001</v>
      </c>
    </row>
    <row r="271" spans="2:14" x14ac:dyDescent="0.25">
      <c r="B271">
        <v>3364400000</v>
      </c>
      <c r="C271">
        <v>-7.3992500000000003</v>
      </c>
      <c r="D271">
        <v>-12.823097000000001</v>
      </c>
      <c r="L271">
        <v>3364400000</v>
      </c>
      <c r="M271">
        <v>-8.4885759000000007</v>
      </c>
      <c r="N271">
        <v>-13.003469000000001</v>
      </c>
    </row>
    <row r="272" spans="2:14" x14ac:dyDescent="0.25">
      <c r="B272">
        <v>3424300000</v>
      </c>
      <c r="C272">
        <v>-7.3869505000000002</v>
      </c>
      <c r="D272">
        <v>-12.511312</v>
      </c>
      <c r="L272">
        <v>3424300000</v>
      </c>
      <c r="M272">
        <v>-8.5249614999999999</v>
      </c>
      <c r="N272">
        <v>-12.617046999999999</v>
      </c>
    </row>
    <row r="273" spans="2:14" x14ac:dyDescent="0.25">
      <c r="B273">
        <v>3484200000</v>
      </c>
      <c r="C273">
        <v>-7.3827062000000003</v>
      </c>
      <c r="D273">
        <v>-12.26263</v>
      </c>
      <c r="L273">
        <v>3484200000</v>
      </c>
      <c r="M273">
        <v>-8.5547695000000008</v>
      </c>
      <c r="N273">
        <v>-12.238759</v>
      </c>
    </row>
    <row r="274" spans="2:14" x14ac:dyDescent="0.25">
      <c r="B274">
        <v>3544100000</v>
      </c>
      <c r="C274">
        <v>-7.3652863999999996</v>
      </c>
      <c r="D274">
        <v>-12.001588999999999</v>
      </c>
      <c r="L274">
        <v>3544100000</v>
      </c>
      <c r="M274">
        <v>-8.5899534000000006</v>
      </c>
      <c r="N274">
        <v>-11.848673</v>
      </c>
    </row>
    <row r="275" spans="2:14" x14ac:dyDescent="0.25">
      <c r="B275">
        <v>3604000000</v>
      </c>
      <c r="C275">
        <v>-7.3864951000000003</v>
      </c>
      <c r="D275">
        <v>-11.67417</v>
      </c>
      <c r="L275">
        <v>3604000000</v>
      </c>
      <c r="M275">
        <v>-8.6231746999999999</v>
      </c>
      <c r="N275">
        <v>-11.4299</v>
      </c>
    </row>
    <row r="276" spans="2:14" x14ac:dyDescent="0.25">
      <c r="B276">
        <v>3663900000</v>
      </c>
      <c r="C276">
        <v>-7.4120526</v>
      </c>
      <c r="D276">
        <v>-11.368080000000001</v>
      </c>
      <c r="L276">
        <v>3663900000</v>
      </c>
      <c r="M276">
        <v>-8.6730938000000002</v>
      </c>
      <c r="N276">
        <v>-11.04758</v>
      </c>
    </row>
    <row r="277" spans="2:14" x14ac:dyDescent="0.25">
      <c r="B277">
        <v>3723800000</v>
      </c>
      <c r="C277">
        <v>-7.4649549000000004</v>
      </c>
      <c r="D277">
        <v>-11.09981</v>
      </c>
      <c r="L277">
        <v>3723800000</v>
      </c>
      <c r="M277">
        <v>-8.7285099000000006</v>
      </c>
      <c r="N277">
        <v>-10.620127999999999</v>
      </c>
    </row>
    <row r="278" spans="2:14" x14ac:dyDescent="0.25">
      <c r="B278">
        <v>3783700000</v>
      </c>
      <c r="C278">
        <v>-7.5162462999999997</v>
      </c>
      <c r="D278">
        <v>-10.790975</v>
      </c>
      <c r="L278">
        <v>3783700000</v>
      </c>
      <c r="M278">
        <v>-8.7980842999999993</v>
      </c>
      <c r="N278">
        <v>-10.178732</v>
      </c>
    </row>
    <row r="279" spans="2:14" x14ac:dyDescent="0.25">
      <c r="B279">
        <v>3843600000</v>
      </c>
      <c r="C279">
        <v>-7.5711627000000004</v>
      </c>
      <c r="D279">
        <v>-10.494237</v>
      </c>
      <c r="L279">
        <v>3843600000</v>
      </c>
      <c r="M279">
        <v>-8.8898392000000008</v>
      </c>
      <c r="N279">
        <v>-9.7656735999999995</v>
      </c>
    </row>
    <row r="280" spans="2:14" x14ac:dyDescent="0.25">
      <c r="B280">
        <v>3903500000</v>
      </c>
      <c r="C280">
        <v>-7.6239033000000003</v>
      </c>
      <c r="D280">
        <v>-10.251651000000001</v>
      </c>
      <c r="L280">
        <v>3903500000</v>
      </c>
      <c r="M280">
        <v>-8.9923134000000005</v>
      </c>
      <c r="N280">
        <v>-9.3654803999999992</v>
      </c>
    </row>
    <row r="281" spans="2:14" x14ac:dyDescent="0.25">
      <c r="B281">
        <v>3963400000</v>
      </c>
      <c r="C281">
        <v>-7.6801681999999998</v>
      </c>
      <c r="D281">
        <v>-9.9443712000000009</v>
      </c>
      <c r="L281">
        <v>3963400000</v>
      </c>
      <c r="M281">
        <v>-9.1396666</v>
      </c>
      <c r="N281">
        <v>-8.9355021000000008</v>
      </c>
    </row>
    <row r="282" spans="2:14" x14ac:dyDescent="0.25">
      <c r="B282">
        <v>4023300000</v>
      </c>
      <c r="C282">
        <v>-7.7482962999999998</v>
      </c>
      <c r="D282">
        <v>-9.6752310000000001</v>
      </c>
      <c r="L282">
        <v>4023300000</v>
      </c>
      <c r="M282">
        <v>-9.2865610000000007</v>
      </c>
      <c r="N282">
        <v>-8.5180644999999995</v>
      </c>
    </row>
    <row r="283" spans="2:14" x14ac:dyDescent="0.25">
      <c r="B283">
        <v>4083200000</v>
      </c>
      <c r="C283">
        <v>-7.8327260000000001</v>
      </c>
      <c r="D283">
        <v>-9.4275731999999994</v>
      </c>
      <c r="L283">
        <v>4083200000</v>
      </c>
      <c r="M283">
        <v>-9.4648523000000004</v>
      </c>
      <c r="N283">
        <v>-8.1056375999999997</v>
      </c>
    </row>
    <row r="284" spans="2:14" x14ac:dyDescent="0.25">
      <c r="B284">
        <v>4143100000</v>
      </c>
      <c r="C284">
        <v>-7.9155660000000001</v>
      </c>
      <c r="D284">
        <v>-9.1737213000000004</v>
      </c>
      <c r="L284">
        <v>4143100000</v>
      </c>
      <c r="M284">
        <v>-9.6504059000000009</v>
      </c>
      <c r="N284">
        <v>-7.7253904000000002</v>
      </c>
    </row>
    <row r="285" spans="2:14" x14ac:dyDescent="0.25">
      <c r="B285">
        <v>4203000000</v>
      </c>
      <c r="C285">
        <v>-7.9891977000000001</v>
      </c>
      <c r="D285">
        <v>-8.8805207999999993</v>
      </c>
      <c r="L285">
        <v>4203000000</v>
      </c>
      <c r="M285">
        <v>-9.8375720999999992</v>
      </c>
      <c r="N285">
        <v>-7.3383197999999998</v>
      </c>
    </row>
    <row r="286" spans="2:14" x14ac:dyDescent="0.25">
      <c r="B286">
        <v>4262900000</v>
      </c>
      <c r="C286">
        <v>-8.0841121999999999</v>
      </c>
      <c r="D286">
        <v>-8.6215714999999999</v>
      </c>
      <c r="L286">
        <v>4262900000</v>
      </c>
      <c r="M286">
        <v>-10.050409999999999</v>
      </c>
      <c r="N286">
        <v>-6.9438266999999998</v>
      </c>
    </row>
    <row r="287" spans="2:14" x14ac:dyDescent="0.25">
      <c r="B287">
        <v>4322800000</v>
      </c>
      <c r="C287">
        <v>-8.1795291999999993</v>
      </c>
      <c r="D287">
        <v>-8.3954772999999996</v>
      </c>
      <c r="L287">
        <v>4322800000</v>
      </c>
      <c r="M287">
        <v>-10.258799</v>
      </c>
      <c r="N287">
        <v>-6.5902738999999997</v>
      </c>
    </row>
    <row r="288" spans="2:14" x14ac:dyDescent="0.25">
      <c r="B288">
        <v>4382700000</v>
      </c>
      <c r="C288">
        <v>-8.2803334999999993</v>
      </c>
      <c r="D288">
        <v>-8.1740645999999995</v>
      </c>
      <c r="L288">
        <v>4382700000</v>
      </c>
      <c r="M288">
        <v>-10.481903000000001</v>
      </c>
      <c r="N288">
        <v>-6.2636113</v>
      </c>
    </row>
    <row r="289" spans="2:14" x14ac:dyDescent="0.25">
      <c r="B289">
        <v>4442600000</v>
      </c>
      <c r="C289">
        <v>-8.3579626000000005</v>
      </c>
      <c r="D289">
        <v>-7.9229674000000001</v>
      </c>
      <c r="L289">
        <v>4442600000</v>
      </c>
      <c r="M289">
        <v>-10.688140000000001</v>
      </c>
      <c r="N289">
        <v>-5.9238609999999996</v>
      </c>
    </row>
    <row r="290" spans="2:14" x14ac:dyDescent="0.25">
      <c r="B290">
        <v>4502500000</v>
      </c>
      <c r="C290">
        <v>-8.4519453000000002</v>
      </c>
      <c r="D290">
        <v>-7.7228621999999998</v>
      </c>
      <c r="L290">
        <v>4502500000</v>
      </c>
      <c r="M290">
        <v>-10.890428999999999</v>
      </c>
      <c r="N290">
        <v>-5.6396623000000004</v>
      </c>
    </row>
    <row r="291" spans="2:14" x14ac:dyDescent="0.25">
      <c r="B291">
        <v>4562400000</v>
      </c>
      <c r="C291">
        <v>-8.5630932000000008</v>
      </c>
      <c r="D291">
        <v>-7.5152345</v>
      </c>
      <c r="L291">
        <v>4562400000</v>
      </c>
      <c r="M291">
        <v>-11.070643</v>
      </c>
      <c r="N291">
        <v>-5.4217409999999999</v>
      </c>
    </row>
    <row r="292" spans="2:14" x14ac:dyDescent="0.25">
      <c r="B292">
        <v>4622300000</v>
      </c>
      <c r="C292">
        <v>-8.6600017999999999</v>
      </c>
      <c r="D292">
        <v>-7.3025907999999999</v>
      </c>
      <c r="L292">
        <v>4622300000</v>
      </c>
      <c r="M292">
        <v>-11.21734</v>
      </c>
      <c r="N292">
        <v>-5.2089414999999999</v>
      </c>
    </row>
    <row r="293" spans="2:14" x14ac:dyDescent="0.25">
      <c r="B293">
        <v>4682200000</v>
      </c>
      <c r="C293">
        <v>-8.7834330000000005</v>
      </c>
      <c r="D293">
        <v>-7.0545831000000003</v>
      </c>
      <c r="L293">
        <v>4682200000</v>
      </c>
      <c r="M293">
        <v>-11.339872</v>
      </c>
      <c r="N293">
        <v>-5.0405430999999998</v>
      </c>
    </row>
    <row r="294" spans="2:14" x14ac:dyDescent="0.25">
      <c r="B294">
        <v>4742100000</v>
      </c>
      <c r="C294">
        <v>-8.9143047000000006</v>
      </c>
      <c r="D294">
        <v>-6.8409633999999997</v>
      </c>
      <c r="L294">
        <v>4742100000</v>
      </c>
      <c r="M294">
        <v>-11.445898</v>
      </c>
      <c r="N294">
        <v>-4.9183025000000002</v>
      </c>
    </row>
    <row r="295" spans="2:14" x14ac:dyDescent="0.25">
      <c r="B295">
        <v>4802000000</v>
      </c>
      <c r="C295">
        <v>-9.0731506</v>
      </c>
      <c r="D295">
        <v>-6.5990986999999999</v>
      </c>
      <c r="L295">
        <v>4802000000</v>
      </c>
      <c r="M295">
        <v>-11.541121</v>
      </c>
      <c r="N295">
        <v>-4.8238329999999996</v>
      </c>
    </row>
    <row r="296" spans="2:14" x14ac:dyDescent="0.25">
      <c r="B296">
        <v>4861900000</v>
      </c>
      <c r="C296">
        <v>-9.2532940000000004</v>
      </c>
      <c r="D296">
        <v>-6.3114505000000003</v>
      </c>
      <c r="L296">
        <v>4861900000</v>
      </c>
      <c r="M296">
        <v>-11.624872999999999</v>
      </c>
      <c r="N296">
        <v>-4.7115998000000001</v>
      </c>
    </row>
    <row r="297" spans="2:14" x14ac:dyDescent="0.25">
      <c r="B297">
        <v>4921800000</v>
      </c>
      <c r="C297">
        <v>-9.4608106999999997</v>
      </c>
      <c r="D297">
        <v>-6.0152425999999997</v>
      </c>
      <c r="L297">
        <v>4921800000</v>
      </c>
      <c r="M297">
        <v>-11.723734</v>
      </c>
      <c r="N297">
        <v>-4.6345048000000002</v>
      </c>
    </row>
    <row r="298" spans="2:14" x14ac:dyDescent="0.25">
      <c r="B298">
        <v>4981700000</v>
      </c>
      <c r="C298">
        <v>-9.7288618000000007</v>
      </c>
      <c r="D298">
        <v>-5.7299743000000003</v>
      </c>
      <c r="L298">
        <v>4981700000</v>
      </c>
      <c r="M298">
        <v>-11.83137</v>
      </c>
      <c r="N298">
        <v>-4.5503210999999997</v>
      </c>
    </row>
    <row r="299" spans="2:14" x14ac:dyDescent="0.25">
      <c r="B299">
        <v>5041600000</v>
      </c>
      <c r="C299">
        <v>-9.9996814999999994</v>
      </c>
      <c r="D299">
        <v>-5.4132632999999997</v>
      </c>
      <c r="L299">
        <v>5041600000</v>
      </c>
      <c r="M299">
        <v>-12.002095000000001</v>
      </c>
      <c r="N299">
        <v>-4.4437994999999999</v>
      </c>
    </row>
    <row r="300" spans="2:14" x14ac:dyDescent="0.25">
      <c r="B300">
        <v>5101500000</v>
      </c>
      <c r="C300">
        <v>-10.295650999999999</v>
      </c>
      <c r="D300">
        <v>-5.0831885000000003</v>
      </c>
      <c r="L300">
        <v>5101500000</v>
      </c>
      <c r="M300">
        <v>-12.19613</v>
      </c>
      <c r="N300">
        <v>-4.3132881999999997</v>
      </c>
    </row>
    <row r="301" spans="2:14" x14ac:dyDescent="0.25">
      <c r="B301">
        <v>5161400000</v>
      </c>
      <c r="C301">
        <v>-10.648369000000001</v>
      </c>
      <c r="D301">
        <v>-4.7777175999999999</v>
      </c>
      <c r="L301">
        <v>5161400000</v>
      </c>
      <c r="M301">
        <v>-12.440245000000001</v>
      </c>
      <c r="N301">
        <v>-4.1885256999999996</v>
      </c>
    </row>
    <row r="302" spans="2:14" x14ac:dyDescent="0.25">
      <c r="B302">
        <v>5221300000</v>
      </c>
      <c r="C302">
        <v>-11.058573000000001</v>
      </c>
      <c r="D302">
        <v>-4.4839516000000001</v>
      </c>
      <c r="L302">
        <v>5221300000</v>
      </c>
      <c r="M302">
        <v>-12.719734000000001</v>
      </c>
      <c r="N302">
        <v>-4.0380501999999998</v>
      </c>
    </row>
    <row r="303" spans="2:14" x14ac:dyDescent="0.25">
      <c r="B303">
        <v>5281200000</v>
      </c>
      <c r="C303">
        <v>-11.543962000000001</v>
      </c>
      <c r="D303">
        <v>-4.1899265999999997</v>
      </c>
      <c r="L303">
        <v>5281200000</v>
      </c>
      <c r="M303">
        <v>-13.049637000000001</v>
      </c>
      <c r="N303">
        <v>-3.8665264000000001</v>
      </c>
    </row>
    <row r="304" spans="2:14" x14ac:dyDescent="0.25">
      <c r="B304">
        <v>5341100000</v>
      </c>
      <c r="C304">
        <v>-12.031864000000001</v>
      </c>
      <c r="D304">
        <v>-3.9057621999999999</v>
      </c>
      <c r="L304">
        <v>5341100000</v>
      </c>
      <c r="M304">
        <v>-13.470466</v>
      </c>
      <c r="N304">
        <v>-3.6901761999999998</v>
      </c>
    </row>
    <row r="305" spans="2:14" x14ac:dyDescent="0.25">
      <c r="B305">
        <v>5401000000</v>
      </c>
      <c r="C305">
        <v>-12.551310000000001</v>
      </c>
      <c r="D305">
        <v>-3.6724142999999998</v>
      </c>
      <c r="L305">
        <v>5401000000</v>
      </c>
      <c r="M305">
        <v>-13.913294</v>
      </c>
      <c r="N305">
        <v>-3.5206585000000001</v>
      </c>
    </row>
    <row r="306" spans="2:14" x14ac:dyDescent="0.25">
      <c r="B306">
        <v>5460900000</v>
      </c>
      <c r="C306">
        <v>-13.058683</v>
      </c>
      <c r="D306">
        <v>-3.4438360000000001</v>
      </c>
      <c r="L306">
        <v>5460900000</v>
      </c>
      <c r="M306">
        <v>-14.400869999999999</v>
      </c>
      <c r="N306">
        <v>-3.3399792000000001</v>
      </c>
    </row>
    <row r="307" spans="2:14" x14ac:dyDescent="0.25">
      <c r="B307">
        <v>5520800000</v>
      </c>
      <c r="C307">
        <v>-13.634961000000001</v>
      </c>
      <c r="D307">
        <v>-3.2339497000000001</v>
      </c>
      <c r="L307">
        <v>5520800000</v>
      </c>
      <c r="M307">
        <v>-14.896540999999999</v>
      </c>
      <c r="N307">
        <v>-3.1517434</v>
      </c>
    </row>
    <row r="308" spans="2:14" x14ac:dyDescent="0.25">
      <c r="B308">
        <v>5580700000</v>
      </c>
      <c r="C308">
        <v>-14.213684000000001</v>
      </c>
      <c r="D308">
        <v>-3.0550028999999999</v>
      </c>
      <c r="L308">
        <v>5580700000</v>
      </c>
      <c r="M308">
        <v>-15.456545</v>
      </c>
      <c r="N308">
        <v>-2.9996982000000001</v>
      </c>
    </row>
    <row r="309" spans="2:14" x14ac:dyDescent="0.25">
      <c r="B309">
        <v>5640600000</v>
      </c>
      <c r="C309">
        <v>-14.838234999999999</v>
      </c>
      <c r="D309">
        <v>-2.9031625000000001</v>
      </c>
      <c r="L309">
        <v>5640600000</v>
      </c>
      <c r="M309">
        <v>-16.061920000000001</v>
      </c>
      <c r="N309">
        <v>-2.8511902999999998</v>
      </c>
    </row>
    <row r="310" spans="2:14" x14ac:dyDescent="0.25">
      <c r="B310">
        <v>5700500000</v>
      </c>
      <c r="C310">
        <v>-15.4527</v>
      </c>
      <c r="D310">
        <v>-2.7514539</v>
      </c>
      <c r="L310">
        <v>5700500000</v>
      </c>
      <c r="M310">
        <v>-16.697937</v>
      </c>
      <c r="N310">
        <v>-2.7024868</v>
      </c>
    </row>
    <row r="311" spans="2:14" x14ac:dyDescent="0.25">
      <c r="B311">
        <v>5760400000</v>
      </c>
      <c r="C311">
        <v>-16.118433</v>
      </c>
      <c r="D311">
        <v>-2.6214314000000001</v>
      </c>
      <c r="L311">
        <v>5760400000</v>
      </c>
      <c r="M311">
        <v>-17.328682000000001</v>
      </c>
      <c r="N311">
        <v>-2.5794381999999998</v>
      </c>
    </row>
    <row r="312" spans="2:14" x14ac:dyDescent="0.25">
      <c r="B312">
        <v>5820300000</v>
      </c>
      <c r="C312">
        <v>-16.821249000000002</v>
      </c>
      <c r="D312">
        <v>-2.5215255999999999</v>
      </c>
      <c r="L312">
        <v>5820300000</v>
      </c>
      <c r="M312">
        <v>-17.978565</v>
      </c>
      <c r="N312">
        <v>-2.4846957000000001</v>
      </c>
    </row>
    <row r="313" spans="2:14" x14ac:dyDescent="0.25">
      <c r="B313">
        <v>5880200000</v>
      </c>
      <c r="C313">
        <v>-17.532274000000001</v>
      </c>
      <c r="D313">
        <v>-2.4226285999999999</v>
      </c>
      <c r="L313">
        <v>5880200000</v>
      </c>
      <c r="M313">
        <v>-18.649263000000001</v>
      </c>
      <c r="N313">
        <v>-2.3799728999999998</v>
      </c>
    </row>
    <row r="314" spans="2:14" x14ac:dyDescent="0.25">
      <c r="B314">
        <v>5940100000</v>
      </c>
      <c r="C314">
        <v>-18.241572999999999</v>
      </c>
      <c r="D314">
        <v>-2.3438243999999999</v>
      </c>
      <c r="L314">
        <v>5940100000</v>
      </c>
      <c r="M314">
        <v>-19.385334</v>
      </c>
      <c r="N314">
        <v>-2.3014364</v>
      </c>
    </row>
    <row r="315" spans="2:14" x14ac:dyDescent="0.25">
      <c r="B315">
        <v>6000000000</v>
      </c>
      <c r="C315">
        <v>-18.695565999999999</v>
      </c>
      <c r="D315">
        <v>-2.2975420999999998</v>
      </c>
      <c r="L315">
        <v>6000000000</v>
      </c>
      <c r="M315">
        <v>-19.889872</v>
      </c>
      <c r="N315">
        <v>-2.2533979</v>
      </c>
    </row>
    <row r="316" spans="2:14" x14ac:dyDescent="0.25">
      <c r="B316" t="s">
        <v>25</v>
      </c>
      <c r="L316" t="s">
        <v>25</v>
      </c>
    </row>
    <row r="319" spans="2:14" x14ac:dyDescent="0.25">
      <c r="B319" t="s">
        <v>26</v>
      </c>
      <c r="L319" t="s">
        <v>26</v>
      </c>
    </row>
    <row r="320" spans="2:14" x14ac:dyDescent="0.25">
      <c r="B320" t="s">
        <v>21</v>
      </c>
      <c r="C320" t="s">
        <v>244</v>
      </c>
      <c r="D320" t="s">
        <v>245</v>
      </c>
      <c r="L320" t="s">
        <v>21</v>
      </c>
      <c r="M320" t="s">
        <v>244</v>
      </c>
      <c r="N320" t="s">
        <v>245</v>
      </c>
    </row>
    <row r="321" spans="2:14" x14ac:dyDescent="0.25">
      <c r="B321">
        <v>10000000</v>
      </c>
      <c r="C321">
        <v>-7.8465166000000002</v>
      </c>
      <c r="D321">
        <v>-23.725985999999999</v>
      </c>
      <c r="L321">
        <v>10000000</v>
      </c>
      <c r="M321">
        <v>-10.176633000000001</v>
      </c>
      <c r="N321">
        <v>-24.489882999999999</v>
      </c>
    </row>
    <row r="322" spans="2:14" x14ac:dyDescent="0.25">
      <c r="B322">
        <v>69900000</v>
      </c>
      <c r="C322">
        <v>-7.8901700999999997</v>
      </c>
      <c r="D322">
        <v>-24.777325000000001</v>
      </c>
      <c r="L322">
        <v>69900000</v>
      </c>
      <c r="M322">
        <v>-10.010183</v>
      </c>
      <c r="N322">
        <v>-24.172692999999999</v>
      </c>
    </row>
    <row r="323" spans="2:14" x14ac:dyDescent="0.25">
      <c r="B323">
        <v>129800000</v>
      </c>
      <c r="C323">
        <v>-7.9447703000000001</v>
      </c>
      <c r="D323">
        <v>-27.134287</v>
      </c>
      <c r="L323">
        <v>129800000</v>
      </c>
      <c r="M323">
        <v>-9.8680573000000003</v>
      </c>
      <c r="N323">
        <v>-23.859096999999998</v>
      </c>
    </row>
    <row r="324" spans="2:14" x14ac:dyDescent="0.25">
      <c r="B324">
        <v>189700000</v>
      </c>
      <c r="C324">
        <v>-7.9490299000000002</v>
      </c>
      <c r="D324">
        <v>-28.273879999999998</v>
      </c>
      <c r="L324">
        <v>189700000</v>
      </c>
      <c r="M324">
        <v>-9.8358612000000001</v>
      </c>
      <c r="N324">
        <v>-23.342524999999998</v>
      </c>
    </row>
    <row r="325" spans="2:14" x14ac:dyDescent="0.25">
      <c r="B325">
        <v>249600000</v>
      </c>
      <c r="C325">
        <v>-7.9613237000000003</v>
      </c>
      <c r="D325">
        <v>-29.739239000000001</v>
      </c>
      <c r="L325">
        <v>249600000</v>
      </c>
      <c r="M325">
        <v>-9.8430423999999999</v>
      </c>
      <c r="N325">
        <v>-23.098516</v>
      </c>
    </row>
    <row r="326" spans="2:14" x14ac:dyDescent="0.25">
      <c r="B326">
        <v>309500000</v>
      </c>
      <c r="C326">
        <v>-7.9619675000000001</v>
      </c>
      <c r="D326">
        <v>-30.432758</v>
      </c>
      <c r="L326">
        <v>309500000</v>
      </c>
      <c r="M326">
        <v>-9.8324403999999994</v>
      </c>
      <c r="N326">
        <v>-22.695656</v>
      </c>
    </row>
    <row r="327" spans="2:14" x14ac:dyDescent="0.25">
      <c r="B327">
        <v>369400000</v>
      </c>
      <c r="C327">
        <v>-7.9892998000000004</v>
      </c>
      <c r="D327">
        <v>-30.502732999999999</v>
      </c>
      <c r="L327">
        <v>369400000</v>
      </c>
      <c r="M327">
        <v>-9.8286200000000008</v>
      </c>
      <c r="N327">
        <v>-22.585868999999999</v>
      </c>
    </row>
    <row r="328" spans="2:14" x14ac:dyDescent="0.25">
      <c r="B328">
        <v>429300000</v>
      </c>
      <c r="C328">
        <v>-7.9954356999999998</v>
      </c>
      <c r="D328">
        <v>-29.322558999999998</v>
      </c>
      <c r="L328">
        <v>429300000</v>
      </c>
      <c r="M328">
        <v>-9.8307953000000001</v>
      </c>
      <c r="N328">
        <v>-22.147589</v>
      </c>
    </row>
    <row r="329" spans="2:14" x14ac:dyDescent="0.25">
      <c r="B329">
        <v>489200000</v>
      </c>
      <c r="C329">
        <v>-8.0331173000000007</v>
      </c>
      <c r="D329">
        <v>-29.825807999999999</v>
      </c>
      <c r="L329">
        <v>489200000</v>
      </c>
      <c r="M329">
        <v>-9.8278093000000002</v>
      </c>
      <c r="N329">
        <v>-21.965256</v>
      </c>
    </row>
    <row r="330" spans="2:14" x14ac:dyDescent="0.25">
      <c r="B330">
        <v>549100000</v>
      </c>
      <c r="C330">
        <v>-8.0395584000000007</v>
      </c>
      <c r="D330">
        <v>-27.987143</v>
      </c>
      <c r="L330">
        <v>549100000</v>
      </c>
      <c r="M330">
        <v>-9.8457507999999994</v>
      </c>
      <c r="N330">
        <v>-21.795155000000001</v>
      </c>
    </row>
    <row r="331" spans="2:14" x14ac:dyDescent="0.25">
      <c r="B331">
        <v>609000000</v>
      </c>
      <c r="C331">
        <v>-8.0529612999999998</v>
      </c>
      <c r="D331">
        <v>-27.240009000000001</v>
      </c>
      <c r="L331">
        <v>609000000</v>
      </c>
      <c r="M331">
        <v>-9.8430624000000009</v>
      </c>
      <c r="N331">
        <v>-21.490169999999999</v>
      </c>
    </row>
    <row r="332" spans="2:14" x14ac:dyDescent="0.25">
      <c r="B332">
        <v>668900000</v>
      </c>
      <c r="C332">
        <v>-8.0643854000000008</v>
      </c>
      <c r="D332">
        <v>-26.639544000000001</v>
      </c>
      <c r="L332">
        <v>668900000</v>
      </c>
      <c r="M332">
        <v>-9.8265305000000005</v>
      </c>
      <c r="N332">
        <v>-20.939022000000001</v>
      </c>
    </row>
    <row r="333" spans="2:14" x14ac:dyDescent="0.25">
      <c r="B333">
        <v>728800000</v>
      </c>
      <c r="C333">
        <v>-8.0833025000000003</v>
      </c>
      <c r="D333">
        <v>-26.419250000000002</v>
      </c>
      <c r="L333">
        <v>728800000</v>
      </c>
      <c r="M333">
        <v>-9.8080978000000005</v>
      </c>
      <c r="N333">
        <v>-20.846712</v>
      </c>
    </row>
    <row r="334" spans="2:14" x14ac:dyDescent="0.25">
      <c r="B334">
        <v>788700000</v>
      </c>
      <c r="C334">
        <v>-8.1010074999999997</v>
      </c>
      <c r="D334">
        <v>-25.506875999999998</v>
      </c>
      <c r="L334">
        <v>788700000</v>
      </c>
      <c r="M334">
        <v>-9.8006209999999996</v>
      </c>
      <c r="N334">
        <v>-20.518523999999999</v>
      </c>
    </row>
    <row r="335" spans="2:14" x14ac:dyDescent="0.25">
      <c r="B335">
        <v>848600000</v>
      </c>
      <c r="C335">
        <v>-8.0916119000000002</v>
      </c>
      <c r="D335">
        <v>-24.98554</v>
      </c>
      <c r="L335">
        <v>848600000</v>
      </c>
      <c r="M335">
        <v>-9.7804575000000007</v>
      </c>
      <c r="N335">
        <v>-20.158664999999999</v>
      </c>
    </row>
    <row r="336" spans="2:14" x14ac:dyDescent="0.25">
      <c r="B336">
        <v>908500000</v>
      </c>
      <c r="C336">
        <v>-8.1005058000000005</v>
      </c>
      <c r="D336">
        <v>-24.991461000000001</v>
      </c>
      <c r="L336">
        <v>908500000</v>
      </c>
      <c r="M336">
        <v>-9.7842970000000005</v>
      </c>
      <c r="N336">
        <v>-19.860752000000002</v>
      </c>
    </row>
    <row r="337" spans="2:14" x14ac:dyDescent="0.25">
      <c r="B337">
        <v>968400000</v>
      </c>
      <c r="C337">
        <v>-8.1268749000000007</v>
      </c>
      <c r="D337">
        <v>-24.685303000000001</v>
      </c>
      <c r="L337">
        <v>968400000</v>
      </c>
      <c r="M337">
        <v>-9.7390699000000005</v>
      </c>
      <c r="N337">
        <v>-19.485664</v>
      </c>
    </row>
    <row r="338" spans="2:14" x14ac:dyDescent="0.25">
      <c r="B338">
        <v>1028300000</v>
      </c>
      <c r="C338">
        <v>-8.1525545000000008</v>
      </c>
      <c r="D338">
        <v>-23.985797999999999</v>
      </c>
      <c r="L338">
        <v>1028300000</v>
      </c>
      <c r="M338">
        <v>-9.7274817999999996</v>
      </c>
      <c r="N338">
        <v>-19.319315</v>
      </c>
    </row>
    <row r="339" spans="2:14" x14ac:dyDescent="0.25">
      <c r="B339">
        <v>1088200000</v>
      </c>
      <c r="C339">
        <v>-8.1532335000000007</v>
      </c>
      <c r="D339">
        <v>-23.314205000000001</v>
      </c>
      <c r="L339">
        <v>1088200000</v>
      </c>
      <c r="M339">
        <v>-9.7155714</v>
      </c>
      <c r="N339">
        <v>-18.988558000000001</v>
      </c>
    </row>
    <row r="340" spans="2:14" x14ac:dyDescent="0.25">
      <c r="B340">
        <v>1148100000</v>
      </c>
      <c r="C340">
        <v>-8.1671084999999994</v>
      </c>
      <c r="D340">
        <v>-23.134564999999998</v>
      </c>
      <c r="L340">
        <v>1148100000</v>
      </c>
      <c r="M340">
        <v>-9.7154789000000008</v>
      </c>
      <c r="N340">
        <v>-18.677468999999999</v>
      </c>
    </row>
    <row r="341" spans="2:14" x14ac:dyDescent="0.25">
      <c r="B341">
        <v>1208000000</v>
      </c>
      <c r="C341">
        <v>-8.1659688999999993</v>
      </c>
      <c r="D341">
        <v>-22.305921999999999</v>
      </c>
      <c r="L341">
        <v>1208000000</v>
      </c>
      <c r="M341">
        <v>-9.7094927000000002</v>
      </c>
      <c r="N341">
        <v>-18.562840000000001</v>
      </c>
    </row>
    <row r="342" spans="2:14" x14ac:dyDescent="0.25">
      <c r="B342">
        <v>1267900000</v>
      </c>
      <c r="C342">
        <v>-8.1917180999999992</v>
      </c>
      <c r="D342">
        <v>-21.934999000000001</v>
      </c>
      <c r="L342">
        <v>1267900000</v>
      </c>
      <c r="M342">
        <v>-9.6648902999999997</v>
      </c>
      <c r="N342">
        <v>-18.474609000000001</v>
      </c>
    </row>
    <row r="343" spans="2:14" x14ac:dyDescent="0.25">
      <c r="B343">
        <v>1327800000</v>
      </c>
      <c r="C343">
        <v>-8.1883649999999992</v>
      </c>
      <c r="D343">
        <v>-21.424191</v>
      </c>
      <c r="L343">
        <v>1327800000</v>
      </c>
      <c r="M343">
        <v>-9.6495885999999995</v>
      </c>
      <c r="N343">
        <v>-17.981697</v>
      </c>
    </row>
    <row r="344" spans="2:14" x14ac:dyDescent="0.25">
      <c r="B344">
        <v>1387700000</v>
      </c>
      <c r="C344">
        <v>-8.2034663999999999</v>
      </c>
      <c r="D344">
        <v>-21.390357999999999</v>
      </c>
      <c r="L344">
        <v>1387700000</v>
      </c>
      <c r="M344">
        <v>-9.6153478999999997</v>
      </c>
      <c r="N344">
        <v>-18.101756999999999</v>
      </c>
    </row>
    <row r="345" spans="2:14" x14ac:dyDescent="0.25">
      <c r="B345">
        <v>1447600000</v>
      </c>
      <c r="C345">
        <v>-8.2012576999999993</v>
      </c>
      <c r="D345">
        <v>-21.430803000000001</v>
      </c>
      <c r="L345">
        <v>1447600000</v>
      </c>
      <c r="M345">
        <v>-9.6217489</v>
      </c>
      <c r="N345">
        <v>-17.922495000000001</v>
      </c>
    </row>
    <row r="346" spans="2:14" x14ac:dyDescent="0.25">
      <c r="B346">
        <v>1507500000</v>
      </c>
      <c r="C346">
        <v>-8.2020263999999994</v>
      </c>
      <c r="D346">
        <v>-21.530466000000001</v>
      </c>
      <c r="L346">
        <v>1507500000</v>
      </c>
      <c r="M346">
        <v>-9.5854844999999997</v>
      </c>
      <c r="N346">
        <v>-17.791349</v>
      </c>
    </row>
    <row r="347" spans="2:14" x14ac:dyDescent="0.25">
      <c r="B347">
        <v>1567400000</v>
      </c>
      <c r="C347">
        <v>-8.2054366999999999</v>
      </c>
      <c r="D347">
        <v>-21.841453999999999</v>
      </c>
      <c r="L347">
        <v>1567400000</v>
      </c>
      <c r="M347">
        <v>-9.5699605999999999</v>
      </c>
      <c r="N347">
        <v>-17.669761999999999</v>
      </c>
    </row>
    <row r="348" spans="2:14" x14ac:dyDescent="0.25">
      <c r="B348">
        <v>1627300000</v>
      </c>
      <c r="C348">
        <v>-8.2080468999999994</v>
      </c>
      <c r="D348">
        <v>-22.246283999999999</v>
      </c>
      <c r="L348">
        <v>1627300000</v>
      </c>
      <c r="M348">
        <v>-9.5242833999999998</v>
      </c>
      <c r="N348">
        <v>-17.664228000000001</v>
      </c>
    </row>
    <row r="349" spans="2:14" x14ac:dyDescent="0.25">
      <c r="B349">
        <v>1687200000</v>
      </c>
      <c r="C349">
        <v>-8.2060995000000005</v>
      </c>
      <c r="D349">
        <v>-22.532318</v>
      </c>
      <c r="L349">
        <v>1687200000</v>
      </c>
      <c r="M349">
        <v>-9.5146551000000006</v>
      </c>
      <c r="N349">
        <v>-17.543641999999998</v>
      </c>
    </row>
    <row r="350" spans="2:14" x14ac:dyDescent="0.25">
      <c r="B350">
        <v>1747100000</v>
      </c>
      <c r="C350">
        <v>-8.1882277000000006</v>
      </c>
      <c r="D350">
        <v>-23.083573999999999</v>
      </c>
      <c r="L350">
        <v>1747100000</v>
      </c>
      <c r="M350">
        <v>-9.5085926000000001</v>
      </c>
      <c r="N350">
        <v>-17.556377000000001</v>
      </c>
    </row>
    <row r="351" spans="2:14" x14ac:dyDescent="0.25">
      <c r="B351">
        <v>1807000000</v>
      </c>
      <c r="C351">
        <v>-8.1776523999999995</v>
      </c>
      <c r="D351">
        <v>-23.33135</v>
      </c>
      <c r="L351">
        <v>1807000000</v>
      </c>
      <c r="M351">
        <v>-9.4970636000000006</v>
      </c>
      <c r="N351">
        <v>-17.724466</v>
      </c>
    </row>
    <row r="352" spans="2:14" x14ac:dyDescent="0.25">
      <c r="B352">
        <v>1866900000</v>
      </c>
      <c r="C352">
        <v>-8.1740437000000004</v>
      </c>
      <c r="D352">
        <v>-23.281082000000001</v>
      </c>
      <c r="L352">
        <v>1866900000</v>
      </c>
      <c r="M352">
        <v>-9.4918861000000003</v>
      </c>
      <c r="N352">
        <v>-17.832948999999999</v>
      </c>
    </row>
    <row r="353" spans="2:14" x14ac:dyDescent="0.25">
      <c r="B353">
        <v>1926800000</v>
      </c>
      <c r="C353">
        <v>-8.1829557000000008</v>
      </c>
      <c r="D353">
        <v>-23.590881</v>
      </c>
      <c r="L353">
        <v>1926800000</v>
      </c>
      <c r="M353">
        <v>-9.4696493000000004</v>
      </c>
      <c r="N353">
        <v>-18.04035</v>
      </c>
    </row>
    <row r="354" spans="2:14" x14ac:dyDescent="0.25">
      <c r="B354">
        <v>1986700000</v>
      </c>
      <c r="C354">
        <v>-8.1858214999999994</v>
      </c>
      <c r="D354">
        <v>-23.401951</v>
      </c>
      <c r="L354">
        <v>1986700000</v>
      </c>
      <c r="M354">
        <v>-9.4679575000000007</v>
      </c>
      <c r="N354">
        <v>-18.261192000000001</v>
      </c>
    </row>
    <row r="355" spans="2:14" x14ac:dyDescent="0.25">
      <c r="B355">
        <v>2046600000</v>
      </c>
      <c r="C355">
        <v>-8.1896582000000002</v>
      </c>
      <c r="D355">
        <v>-22.765492999999999</v>
      </c>
      <c r="L355">
        <v>2046600000</v>
      </c>
      <c r="M355">
        <v>-9.4671620999999995</v>
      </c>
      <c r="N355">
        <v>-18.598654</v>
      </c>
    </row>
    <row r="356" spans="2:14" x14ac:dyDescent="0.25">
      <c r="B356">
        <v>2106500000</v>
      </c>
      <c r="C356">
        <v>-8.1954784000000007</v>
      </c>
      <c r="D356">
        <v>-22.485206999999999</v>
      </c>
      <c r="L356">
        <v>2106500000</v>
      </c>
      <c r="M356">
        <v>-9.4771432999999998</v>
      </c>
      <c r="N356">
        <v>-18.923199</v>
      </c>
    </row>
    <row r="357" spans="2:14" x14ac:dyDescent="0.25">
      <c r="B357">
        <v>2166400000</v>
      </c>
      <c r="C357">
        <v>-8.2327203999999998</v>
      </c>
      <c r="D357">
        <v>-22.030892999999999</v>
      </c>
      <c r="L357">
        <v>2166400000</v>
      </c>
      <c r="M357">
        <v>-9.4798507999999995</v>
      </c>
      <c r="N357">
        <v>-19.368361</v>
      </c>
    </row>
    <row r="358" spans="2:14" x14ac:dyDescent="0.25">
      <c r="B358">
        <v>2226300000</v>
      </c>
      <c r="C358">
        <v>-8.2542562000000004</v>
      </c>
      <c r="D358">
        <v>-21.422378999999999</v>
      </c>
      <c r="L358">
        <v>2226300000</v>
      </c>
      <c r="M358">
        <v>-9.4981871000000009</v>
      </c>
      <c r="N358">
        <v>-19.940844999999999</v>
      </c>
    </row>
    <row r="359" spans="2:14" x14ac:dyDescent="0.25">
      <c r="B359">
        <v>2286200000</v>
      </c>
      <c r="C359">
        <v>-8.2836695000000002</v>
      </c>
      <c r="D359">
        <v>-20.924741999999998</v>
      </c>
      <c r="L359">
        <v>2286200000</v>
      </c>
      <c r="M359">
        <v>-9.5051907999999994</v>
      </c>
      <c r="N359">
        <v>-20.528027999999999</v>
      </c>
    </row>
    <row r="360" spans="2:14" x14ac:dyDescent="0.25">
      <c r="B360">
        <v>2346100000</v>
      </c>
      <c r="C360">
        <v>-8.2882403999999994</v>
      </c>
      <c r="D360">
        <v>-20.426680000000001</v>
      </c>
      <c r="L360">
        <v>2346100000</v>
      </c>
      <c r="M360">
        <v>-9.5407475999999996</v>
      </c>
      <c r="N360">
        <v>-21.000395000000001</v>
      </c>
    </row>
    <row r="361" spans="2:14" x14ac:dyDescent="0.25">
      <c r="B361">
        <v>2406000000</v>
      </c>
      <c r="C361">
        <v>-8.3350945000000003</v>
      </c>
      <c r="D361">
        <v>-19.955521000000001</v>
      </c>
      <c r="L361">
        <v>2406000000</v>
      </c>
      <c r="M361">
        <v>-9.5628843000000003</v>
      </c>
      <c r="N361">
        <v>-21.560034000000002</v>
      </c>
    </row>
    <row r="362" spans="2:14" x14ac:dyDescent="0.25">
      <c r="B362">
        <v>2465900000</v>
      </c>
      <c r="C362">
        <v>-8.3885641</v>
      </c>
      <c r="D362">
        <v>-19.371742000000001</v>
      </c>
      <c r="L362">
        <v>2465900000</v>
      </c>
      <c r="M362">
        <v>-9.6091890000000006</v>
      </c>
      <c r="N362">
        <v>-21.914742</v>
      </c>
    </row>
    <row r="363" spans="2:14" x14ac:dyDescent="0.25">
      <c r="B363">
        <v>2525800000</v>
      </c>
      <c r="C363">
        <v>-8.4709911000000009</v>
      </c>
      <c r="D363">
        <v>-18.604149</v>
      </c>
      <c r="L363">
        <v>2525800000</v>
      </c>
      <c r="M363">
        <v>-9.6220683999999999</v>
      </c>
      <c r="N363">
        <v>-21.979416000000001</v>
      </c>
    </row>
    <row r="364" spans="2:14" x14ac:dyDescent="0.25">
      <c r="B364">
        <v>2585700000</v>
      </c>
      <c r="C364">
        <v>-8.5248364999999993</v>
      </c>
      <c r="D364">
        <v>-17.906642999999999</v>
      </c>
      <c r="L364">
        <v>2585700000</v>
      </c>
      <c r="M364">
        <v>-9.6390562000000006</v>
      </c>
      <c r="N364">
        <v>-21.799343</v>
      </c>
    </row>
    <row r="365" spans="2:14" x14ac:dyDescent="0.25">
      <c r="B365">
        <v>2645600000</v>
      </c>
      <c r="C365">
        <v>-8.5692424999999997</v>
      </c>
      <c r="D365">
        <v>-17.291464000000001</v>
      </c>
      <c r="L365">
        <v>2645600000</v>
      </c>
      <c r="M365">
        <v>-9.6579780999999993</v>
      </c>
      <c r="N365">
        <v>-21.570748999999999</v>
      </c>
    </row>
    <row r="366" spans="2:14" x14ac:dyDescent="0.25">
      <c r="B366">
        <v>2705500000</v>
      </c>
      <c r="C366">
        <v>-8.6082467999999999</v>
      </c>
      <c r="D366">
        <v>-16.559469</v>
      </c>
      <c r="L366">
        <v>2705500000</v>
      </c>
      <c r="M366">
        <v>-9.6766404999999995</v>
      </c>
      <c r="N366">
        <v>-21.156490000000002</v>
      </c>
    </row>
    <row r="367" spans="2:14" x14ac:dyDescent="0.25">
      <c r="B367">
        <v>2765400000</v>
      </c>
      <c r="C367">
        <v>-8.6356745000000004</v>
      </c>
      <c r="D367">
        <v>-16.172421</v>
      </c>
      <c r="L367">
        <v>2765400000</v>
      </c>
      <c r="M367">
        <v>-9.7017936999999996</v>
      </c>
      <c r="N367">
        <v>-20.703317999999999</v>
      </c>
    </row>
    <row r="368" spans="2:14" x14ac:dyDescent="0.25">
      <c r="B368">
        <v>2825300000</v>
      </c>
      <c r="C368">
        <v>-8.6794805999999998</v>
      </c>
      <c r="D368">
        <v>-15.783977</v>
      </c>
      <c r="L368">
        <v>2825300000</v>
      </c>
      <c r="M368">
        <v>-9.7042836999999995</v>
      </c>
      <c r="N368">
        <v>-20.081140999999999</v>
      </c>
    </row>
    <row r="369" spans="2:14" x14ac:dyDescent="0.25">
      <c r="B369">
        <v>2885200000</v>
      </c>
      <c r="C369">
        <v>-8.6834021000000003</v>
      </c>
      <c r="D369">
        <v>-15.490767999999999</v>
      </c>
      <c r="L369">
        <v>2885200000</v>
      </c>
      <c r="M369">
        <v>-9.7269591999999996</v>
      </c>
      <c r="N369">
        <v>-19.490112</v>
      </c>
    </row>
    <row r="370" spans="2:14" x14ac:dyDescent="0.25">
      <c r="B370">
        <v>2945100000</v>
      </c>
      <c r="C370">
        <v>-8.7003354999999996</v>
      </c>
      <c r="D370">
        <v>-15.264453</v>
      </c>
      <c r="L370">
        <v>2945100000</v>
      </c>
      <c r="M370">
        <v>-9.7288761000000008</v>
      </c>
      <c r="N370">
        <v>-18.761309000000001</v>
      </c>
    </row>
    <row r="371" spans="2:14" x14ac:dyDescent="0.25">
      <c r="B371">
        <v>3005000000</v>
      </c>
      <c r="C371">
        <v>-8.6986083999999995</v>
      </c>
      <c r="D371">
        <v>-15.060483</v>
      </c>
      <c r="L371">
        <v>3005000000</v>
      </c>
      <c r="M371">
        <v>-9.7664518000000005</v>
      </c>
      <c r="N371">
        <v>-17.941611999999999</v>
      </c>
    </row>
    <row r="372" spans="2:14" x14ac:dyDescent="0.25">
      <c r="B372">
        <v>3064900000</v>
      </c>
      <c r="C372">
        <v>-8.7504301000000009</v>
      </c>
      <c r="D372">
        <v>-14.998137</v>
      </c>
      <c r="L372">
        <v>3064900000</v>
      </c>
      <c r="M372">
        <v>-9.7849635999999993</v>
      </c>
      <c r="N372">
        <v>-17.287414999999999</v>
      </c>
    </row>
    <row r="373" spans="2:14" x14ac:dyDescent="0.25">
      <c r="B373">
        <v>3124800000</v>
      </c>
      <c r="C373">
        <v>-8.7601508999999993</v>
      </c>
      <c r="D373">
        <v>-14.713525000000001</v>
      </c>
      <c r="L373">
        <v>3124800000</v>
      </c>
      <c r="M373">
        <v>-9.8217192000000004</v>
      </c>
      <c r="N373">
        <v>-16.580584999999999</v>
      </c>
    </row>
    <row r="374" spans="2:14" x14ac:dyDescent="0.25">
      <c r="B374">
        <v>3184700000</v>
      </c>
      <c r="C374">
        <v>-8.7963342999999998</v>
      </c>
      <c r="D374">
        <v>-14.482846</v>
      </c>
      <c r="L374">
        <v>3184700000</v>
      </c>
      <c r="M374">
        <v>-9.8458109</v>
      </c>
      <c r="N374">
        <v>-15.779911</v>
      </c>
    </row>
    <row r="375" spans="2:14" x14ac:dyDescent="0.25">
      <c r="B375">
        <v>3244600000</v>
      </c>
      <c r="C375">
        <v>-8.8002433999999994</v>
      </c>
      <c r="D375">
        <v>-14.317772</v>
      </c>
      <c r="L375">
        <v>3244600000</v>
      </c>
      <c r="M375">
        <v>-9.8882732000000004</v>
      </c>
      <c r="N375">
        <v>-15.160354</v>
      </c>
    </row>
    <row r="376" spans="2:14" x14ac:dyDescent="0.25">
      <c r="B376">
        <v>3304500000</v>
      </c>
      <c r="C376">
        <v>-8.8451920000000008</v>
      </c>
      <c r="D376">
        <v>-14.080468</v>
      </c>
      <c r="L376">
        <v>3304500000</v>
      </c>
      <c r="M376">
        <v>-9.9390067999999996</v>
      </c>
      <c r="N376">
        <v>-14.554807</v>
      </c>
    </row>
    <row r="377" spans="2:14" x14ac:dyDescent="0.25">
      <c r="B377">
        <v>3364400000</v>
      </c>
      <c r="C377">
        <v>-8.8802365999999999</v>
      </c>
      <c r="D377">
        <v>-13.560587999999999</v>
      </c>
      <c r="L377">
        <v>3364400000</v>
      </c>
      <c r="M377">
        <v>-9.9957046999999992</v>
      </c>
      <c r="N377">
        <v>-13.805317000000001</v>
      </c>
    </row>
    <row r="378" spans="2:14" x14ac:dyDescent="0.25">
      <c r="B378">
        <v>3424300000</v>
      </c>
      <c r="C378">
        <v>-8.9711466000000009</v>
      </c>
      <c r="D378">
        <v>-13.188172</v>
      </c>
      <c r="L378">
        <v>3424300000</v>
      </c>
      <c r="M378">
        <v>-10.090553</v>
      </c>
      <c r="N378">
        <v>-13.123324999999999</v>
      </c>
    </row>
    <row r="379" spans="2:14" x14ac:dyDescent="0.25">
      <c r="B379">
        <v>3484200000</v>
      </c>
      <c r="C379">
        <v>-9.0728188000000003</v>
      </c>
      <c r="D379">
        <v>-12.803257</v>
      </c>
      <c r="L379">
        <v>3484200000</v>
      </c>
      <c r="M379">
        <v>-10.175122</v>
      </c>
      <c r="N379">
        <v>-12.526168999999999</v>
      </c>
    </row>
    <row r="380" spans="2:14" x14ac:dyDescent="0.25">
      <c r="B380">
        <v>3544100000</v>
      </c>
      <c r="C380">
        <v>-9.1662921999999991</v>
      </c>
      <c r="D380">
        <v>-12.268971000000001</v>
      </c>
      <c r="L380">
        <v>3544100000</v>
      </c>
      <c r="M380">
        <v>-10.297425</v>
      </c>
      <c r="N380">
        <v>-11.922703</v>
      </c>
    </row>
    <row r="381" spans="2:14" x14ac:dyDescent="0.25">
      <c r="B381">
        <v>3604000000</v>
      </c>
      <c r="C381">
        <v>-9.2260913999999996</v>
      </c>
      <c r="D381">
        <v>-11.839701</v>
      </c>
      <c r="L381">
        <v>3604000000</v>
      </c>
      <c r="M381">
        <v>-10.403085000000001</v>
      </c>
      <c r="N381">
        <v>-11.31283</v>
      </c>
    </row>
    <row r="382" spans="2:14" x14ac:dyDescent="0.25">
      <c r="B382">
        <v>3663900000</v>
      </c>
      <c r="C382">
        <v>-9.2938899999999993</v>
      </c>
      <c r="D382">
        <v>-11.561225</v>
      </c>
      <c r="L382">
        <v>3663900000</v>
      </c>
      <c r="M382">
        <v>-10.550440999999999</v>
      </c>
      <c r="N382">
        <v>-10.797598000000001</v>
      </c>
    </row>
    <row r="383" spans="2:14" x14ac:dyDescent="0.25">
      <c r="B383">
        <v>3723800000</v>
      </c>
      <c r="C383">
        <v>-9.3896035999999992</v>
      </c>
      <c r="D383">
        <v>-11.291454</v>
      </c>
      <c r="L383">
        <v>3723800000</v>
      </c>
      <c r="M383">
        <v>-10.714352999999999</v>
      </c>
      <c r="N383">
        <v>-10.415812000000001</v>
      </c>
    </row>
    <row r="384" spans="2:14" x14ac:dyDescent="0.25">
      <c r="B384">
        <v>3783700000</v>
      </c>
      <c r="C384">
        <v>-9.4637737000000008</v>
      </c>
      <c r="D384">
        <v>-10.982485</v>
      </c>
      <c r="L384">
        <v>3783700000</v>
      </c>
      <c r="M384">
        <v>-10.879027000000001</v>
      </c>
      <c r="N384">
        <v>-9.9822568999999994</v>
      </c>
    </row>
    <row r="385" spans="2:14" x14ac:dyDescent="0.25">
      <c r="B385">
        <v>3843600000</v>
      </c>
      <c r="C385">
        <v>-9.5287561000000007</v>
      </c>
      <c r="D385">
        <v>-10.724517000000001</v>
      </c>
      <c r="L385">
        <v>3843600000</v>
      </c>
      <c r="M385">
        <v>-11.047447999999999</v>
      </c>
      <c r="N385">
        <v>-9.5619248999999993</v>
      </c>
    </row>
    <row r="386" spans="2:14" x14ac:dyDescent="0.25">
      <c r="B386">
        <v>3903500000</v>
      </c>
      <c r="C386">
        <v>-9.5952511000000005</v>
      </c>
      <c r="D386">
        <v>-10.545963</v>
      </c>
      <c r="L386">
        <v>3903500000</v>
      </c>
      <c r="M386">
        <v>-11.226665000000001</v>
      </c>
      <c r="N386">
        <v>-9.2854509000000007</v>
      </c>
    </row>
    <row r="387" spans="2:14" x14ac:dyDescent="0.25">
      <c r="B387">
        <v>3963400000</v>
      </c>
      <c r="C387">
        <v>-9.6656752000000008</v>
      </c>
      <c r="D387">
        <v>-10.345356000000001</v>
      </c>
      <c r="L387">
        <v>3963400000</v>
      </c>
      <c r="M387">
        <v>-11.384453000000001</v>
      </c>
      <c r="N387">
        <v>-9.0355711000000003</v>
      </c>
    </row>
    <row r="388" spans="2:14" x14ac:dyDescent="0.25">
      <c r="B388">
        <v>4023300000</v>
      </c>
      <c r="C388">
        <v>-9.7353506000000003</v>
      </c>
      <c r="D388">
        <v>-10.078500999999999</v>
      </c>
      <c r="L388">
        <v>4023300000</v>
      </c>
      <c r="M388">
        <v>-11.595019000000001</v>
      </c>
      <c r="N388">
        <v>-8.7745142000000005</v>
      </c>
    </row>
    <row r="389" spans="2:14" x14ac:dyDescent="0.25">
      <c r="B389">
        <v>4083200000</v>
      </c>
      <c r="C389">
        <v>-9.8263453999999992</v>
      </c>
      <c r="D389">
        <v>-9.9235209999999991</v>
      </c>
      <c r="L389">
        <v>4083200000</v>
      </c>
      <c r="M389">
        <v>-11.724731</v>
      </c>
      <c r="N389">
        <v>-8.6305026999999992</v>
      </c>
    </row>
    <row r="390" spans="2:14" x14ac:dyDescent="0.25">
      <c r="B390">
        <v>4143100000</v>
      </c>
      <c r="C390">
        <v>-9.8686380000000007</v>
      </c>
      <c r="D390">
        <v>-9.8918324000000002</v>
      </c>
      <c r="L390">
        <v>4143100000</v>
      </c>
      <c r="M390">
        <v>-11.847381</v>
      </c>
      <c r="N390">
        <v>-8.6593256000000007</v>
      </c>
    </row>
    <row r="391" spans="2:14" x14ac:dyDescent="0.25">
      <c r="B391">
        <v>4203000000</v>
      </c>
      <c r="C391">
        <v>-9.9123707000000003</v>
      </c>
      <c r="D391">
        <v>-9.7903423000000007</v>
      </c>
      <c r="L391">
        <v>4203000000</v>
      </c>
      <c r="M391">
        <v>-11.909329</v>
      </c>
      <c r="N391">
        <v>-8.6626749000000007</v>
      </c>
    </row>
    <row r="392" spans="2:14" x14ac:dyDescent="0.25">
      <c r="B392">
        <v>4262900000</v>
      </c>
      <c r="C392">
        <v>-9.9260435000000005</v>
      </c>
      <c r="D392">
        <v>-9.8101959000000001</v>
      </c>
      <c r="L392">
        <v>4262900000</v>
      </c>
      <c r="M392">
        <v>-11.947843000000001</v>
      </c>
      <c r="N392">
        <v>-8.8501119999999993</v>
      </c>
    </row>
    <row r="393" spans="2:14" x14ac:dyDescent="0.25">
      <c r="B393">
        <v>4322800000</v>
      </c>
      <c r="C393">
        <v>-9.9777793999999993</v>
      </c>
      <c r="D393">
        <v>-10.020412</v>
      </c>
      <c r="L393">
        <v>4322800000</v>
      </c>
      <c r="M393">
        <v>-12.013095</v>
      </c>
      <c r="N393">
        <v>-9.2434186999999994</v>
      </c>
    </row>
    <row r="394" spans="2:14" x14ac:dyDescent="0.25">
      <c r="B394">
        <v>4382700000</v>
      </c>
      <c r="C394">
        <v>-10.016894000000001</v>
      </c>
      <c r="D394">
        <v>-10.258093000000001</v>
      </c>
      <c r="L394">
        <v>4382700000</v>
      </c>
      <c r="M394">
        <v>-11.992604</v>
      </c>
      <c r="N394">
        <v>-9.7430076999999997</v>
      </c>
    </row>
    <row r="395" spans="2:14" x14ac:dyDescent="0.25">
      <c r="B395">
        <v>4442600000</v>
      </c>
      <c r="C395">
        <v>-10.001796000000001</v>
      </c>
      <c r="D395">
        <v>-10.341723</v>
      </c>
      <c r="L395">
        <v>4442600000</v>
      </c>
      <c r="M395">
        <v>-11.967063</v>
      </c>
      <c r="N395">
        <v>-10.049002</v>
      </c>
    </row>
    <row r="396" spans="2:14" x14ac:dyDescent="0.25">
      <c r="B396">
        <v>4502500000</v>
      </c>
      <c r="C396">
        <v>-9.9905167000000006</v>
      </c>
      <c r="D396">
        <v>-10.449987</v>
      </c>
      <c r="L396">
        <v>4502500000</v>
      </c>
      <c r="M396">
        <v>-11.976262</v>
      </c>
      <c r="N396">
        <v>-10.076895</v>
      </c>
    </row>
    <row r="397" spans="2:14" x14ac:dyDescent="0.25">
      <c r="B397">
        <v>4562400000</v>
      </c>
      <c r="C397">
        <v>-10.038219</v>
      </c>
      <c r="D397">
        <v>-10.205387</v>
      </c>
      <c r="L397">
        <v>4562400000</v>
      </c>
      <c r="M397">
        <v>-12.115479000000001</v>
      </c>
      <c r="N397">
        <v>-9.6018314</v>
      </c>
    </row>
    <row r="398" spans="2:14" x14ac:dyDescent="0.25">
      <c r="B398">
        <v>4622300000</v>
      </c>
      <c r="C398">
        <v>-10.191124</v>
      </c>
      <c r="D398">
        <v>-9.5595932000000001</v>
      </c>
      <c r="L398">
        <v>4622300000</v>
      </c>
      <c r="M398">
        <v>-12.407323999999999</v>
      </c>
      <c r="N398">
        <v>-8.6904649999999997</v>
      </c>
    </row>
    <row r="399" spans="2:14" x14ac:dyDescent="0.25">
      <c r="B399">
        <v>4682200000</v>
      </c>
      <c r="C399">
        <v>-10.512250999999999</v>
      </c>
      <c r="D399">
        <v>-8.5982237000000001</v>
      </c>
      <c r="L399">
        <v>4682200000</v>
      </c>
      <c r="M399">
        <v>-12.835072</v>
      </c>
      <c r="N399">
        <v>-7.4695806999999999</v>
      </c>
    </row>
    <row r="400" spans="2:14" x14ac:dyDescent="0.25">
      <c r="B400">
        <v>4742100000</v>
      </c>
      <c r="C400">
        <v>-10.947549</v>
      </c>
      <c r="D400">
        <v>-7.5567168999999996</v>
      </c>
      <c r="L400">
        <v>4742100000</v>
      </c>
      <c r="M400">
        <v>-13.349016000000001</v>
      </c>
      <c r="N400">
        <v>-6.2560282000000003</v>
      </c>
    </row>
    <row r="401" spans="2:14" x14ac:dyDescent="0.25">
      <c r="B401">
        <v>4802000000</v>
      </c>
      <c r="C401">
        <v>-11.494562</v>
      </c>
      <c r="D401">
        <v>-6.4300579999999998</v>
      </c>
      <c r="L401">
        <v>4802000000</v>
      </c>
      <c r="M401">
        <v>-13.902315</v>
      </c>
      <c r="N401">
        <v>-5.2558761000000001</v>
      </c>
    </row>
    <row r="402" spans="2:14" x14ac:dyDescent="0.25">
      <c r="B402">
        <v>4861900000</v>
      </c>
      <c r="C402">
        <v>-12.086546999999999</v>
      </c>
      <c r="D402">
        <v>-5.4579325000000001</v>
      </c>
      <c r="L402">
        <v>4861900000</v>
      </c>
      <c r="M402">
        <v>-14.413548</v>
      </c>
      <c r="N402">
        <v>-4.5467291000000003</v>
      </c>
    </row>
    <row r="403" spans="2:14" x14ac:dyDescent="0.25">
      <c r="B403">
        <v>4921800000</v>
      </c>
      <c r="C403">
        <v>-12.67897</v>
      </c>
      <c r="D403">
        <v>-4.7404070000000003</v>
      </c>
      <c r="L403">
        <v>4921800000</v>
      </c>
      <c r="M403">
        <v>-14.9046</v>
      </c>
      <c r="N403">
        <v>-4.0621666999999997</v>
      </c>
    </row>
    <row r="404" spans="2:14" x14ac:dyDescent="0.25">
      <c r="B404">
        <v>4981700000</v>
      </c>
      <c r="C404">
        <v>-13.238282</v>
      </c>
      <c r="D404">
        <v>-4.2104777999999996</v>
      </c>
      <c r="L404">
        <v>4981700000</v>
      </c>
      <c r="M404">
        <v>-15.367296</v>
      </c>
      <c r="N404">
        <v>-3.7336174999999998</v>
      </c>
    </row>
    <row r="405" spans="2:14" x14ac:dyDescent="0.25">
      <c r="B405">
        <v>5041600000</v>
      </c>
      <c r="C405">
        <v>-13.764766</v>
      </c>
      <c r="D405">
        <v>-3.8291482999999999</v>
      </c>
      <c r="L405">
        <v>5041600000</v>
      </c>
      <c r="M405">
        <v>-15.808804</v>
      </c>
      <c r="N405">
        <v>-3.4710391</v>
      </c>
    </row>
    <row r="406" spans="2:14" x14ac:dyDescent="0.25">
      <c r="B406">
        <v>5101500000</v>
      </c>
      <c r="C406">
        <v>-14.236634</v>
      </c>
      <c r="D406">
        <v>-3.5330303000000001</v>
      </c>
      <c r="L406">
        <v>5101500000</v>
      </c>
      <c r="M406">
        <v>-16.252963999999999</v>
      </c>
      <c r="N406">
        <v>-3.2541847000000002</v>
      </c>
    </row>
    <row r="407" spans="2:14" x14ac:dyDescent="0.25">
      <c r="B407">
        <v>5161400000</v>
      </c>
      <c r="C407">
        <v>-14.694971000000001</v>
      </c>
      <c r="D407">
        <v>-3.3141691999999998</v>
      </c>
      <c r="L407">
        <v>5161400000</v>
      </c>
      <c r="M407">
        <v>-16.680907999999999</v>
      </c>
      <c r="N407">
        <v>-3.0948481999999999</v>
      </c>
    </row>
    <row r="408" spans="2:14" x14ac:dyDescent="0.25">
      <c r="B408">
        <v>5221300000</v>
      </c>
      <c r="C408">
        <v>-15.084896000000001</v>
      </c>
      <c r="D408">
        <v>-3.1519294000000002</v>
      </c>
      <c r="L408">
        <v>5221300000</v>
      </c>
      <c r="M408">
        <v>-17.098917</v>
      </c>
      <c r="N408">
        <v>-2.9683739999999998</v>
      </c>
    </row>
    <row r="409" spans="2:14" x14ac:dyDescent="0.25">
      <c r="B409">
        <v>5281200000</v>
      </c>
      <c r="C409">
        <v>-15.487655999999999</v>
      </c>
      <c r="D409">
        <v>-3.0141472999999999</v>
      </c>
      <c r="L409">
        <v>5281200000</v>
      </c>
      <c r="M409">
        <v>-17.495739</v>
      </c>
      <c r="N409">
        <v>-2.8458703000000001</v>
      </c>
    </row>
    <row r="410" spans="2:14" x14ac:dyDescent="0.25">
      <c r="B410">
        <v>5341100000</v>
      </c>
      <c r="C410">
        <v>-15.863365999999999</v>
      </c>
      <c r="D410">
        <v>-2.8920235999999999</v>
      </c>
      <c r="L410">
        <v>5341100000</v>
      </c>
      <c r="M410">
        <v>-17.898516000000001</v>
      </c>
      <c r="N410">
        <v>-2.7488103000000002</v>
      </c>
    </row>
    <row r="411" spans="2:14" x14ac:dyDescent="0.25">
      <c r="B411">
        <v>5401000000</v>
      </c>
      <c r="C411">
        <v>-16.235481</v>
      </c>
      <c r="D411">
        <v>-2.8057544000000001</v>
      </c>
      <c r="L411">
        <v>5401000000</v>
      </c>
      <c r="M411">
        <v>-18.278296999999998</v>
      </c>
      <c r="N411">
        <v>-2.6765234000000002</v>
      </c>
    </row>
    <row r="412" spans="2:14" x14ac:dyDescent="0.25">
      <c r="B412">
        <v>5460900000</v>
      </c>
      <c r="C412">
        <v>-16.576243999999999</v>
      </c>
      <c r="D412">
        <v>-2.7234411000000001</v>
      </c>
      <c r="L412">
        <v>5460900000</v>
      </c>
      <c r="M412">
        <v>-18.635738</v>
      </c>
      <c r="N412">
        <v>-2.6003987999999998</v>
      </c>
    </row>
    <row r="413" spans="2:14" x14ac:dyDescent="0.25">
      <c r="B413">
        <v>5520800000</v>
      </c>
      <c r="C413">
        <v>-16.913817999999999</v>
      </c>
      <c r="D413">
        <v>-2.6351019999999998</v>
      </c>
      <c r="L413">
        <v>5520800000</v>
      </c>
      <c r="M413">
        <v>-18.998515999999999</v>
      </c>
      <c r="N413">
        <v>-2.5221125999999998</v>
      </c>
    </row>
    <row r="414" spans="2:14" x14ac:dyDescent="0.25">
      <c r="B414">
        <v>5580700000</v>
      </c>
      <c r="C414">
        <v>-17.268867</v>
      </c>
      <c r="D414">
        <v>-2.5717203999999998</v>
      </c>
      <c r="L414">
        <v>5580700000</v>
      </c>
      <c r="M414">
        <v>-19.383364</v>
      </c>
      <c r="N414">
        <v>-2.4648435000000002</v>
      </c>
    </row>
    <row r="415" spans="2:14" x14ac:dyDescent="0.25">
      <c r="B415">
        <v>5640600000</v>
      </c>
      <c r="C415">
        <v>-17.613705</v>
      </c>
      <c r="D415">
        <v>-2.5171489999999999</v>
      </c>
      <c r="L415">
        <v>5640600000</v>
      </c>
      <c r="M415">
        <v>-19.803276</v>
      </c>
      <c r="N415">
        <v>-2.4072976000000001</v>
      </c>
    </row>
    <row r="416" spans="2:14" x14ac:dyDescent="0.25">
      <c r="B416">
        <v>5700500000</v>
      </c>
      <c r="C416">
        <v>-17.985222</v>
      </c>
      <c r="D416">
        <v>-2.4518819000000001</v>
      </c>
      <c r="L416">
        <v>5700500000</v>
      </c>
      <c r="M416">
        <v>-20.250616000000001</v>
      </c>
      <c r="N416">
        <v>-2.3359486999999999</v>
      </c>
    </row>
    <row r="417" spans="2:16" x14ac:dyDescent="0.25">
      <c r="B417">
        <v>5760400000</v>
      </c>
      <c r="C417">
        <v>-18.365345000000001</v>
      </c>
      <c r="D417">
        <v>-2.3923953</v>
      </c>
      <c r="L417">
        <v>5760400000</v>
      </c>
      <c r="M417">
        <v>-20.745987</v>
      </c>
      <c r="N417">
        <v>-2.2777636000000001</v>
      </c>
    </row>
    <row r="418" spans="2:16" x14ac:dyDescent="0.25">
      <c r="B418">
        <v>5820300000</v>
      </c>
      <c r="C418">
        <v>-18.791170000000001</v>
      </c>
      <c r="D418">
        <v>-2.3518721999999999</v>
      </c>
      <c r="L418">
        <v>5820300000</v>
      </c>
      <c r="M418">
        <v>-21.256302000000002</v>
      </c>
      <c r="N418">
        <v>-2.234699</v>
      </c>
    </row>
    <row r="419" spans="2:16" x14ac:dyDescent="0.25">
      <c r="B419">
        <v>5880200000</v>
      </c>
      <c r="C419">
        <v>-19.276309999999999</v>
      </c>
      <c r="D419">
        <v>-2.3715487</v>
      </c>
      <c r="L419">
        <v>5880200000</v>
      </c>
      <c r="M419">
        <v>-21.791882999999999</v>
      </c>
      <c r="N419">
        <v>-1.1269640999999999</v>
      </c>
    </row>
    <row r="420" spans="2:16" x14ac:dyDescent="0.25">
      <c r="B420">
        <v>5940100000</v>
      </c>
      <c r="C420">
        <v>-15.874464</v>
      </c>
      <c r="D420">
        <v>-2.4004796000000002</v>
      </c>
      <c r="L420">
        <v>5940100000</v>
      </c>
      <c r="M420">
        <v>-15.228763000000001</v>
      </c>
      <c r="N420">
        <v>-3.2426976000000003E-2</v>
      </c>
    </row>
    <row r="421" spans="2:16" x14ac:dyDescent="0.25">
      <c r="B421">
        <v>6000000000</v>
      </c>
      <c r="C421">
        <v>-12.329637999999999</v>
      </c>
      <c r="D421">
        <v>-2.4485261</v>
      </c>
      <c r="L421">
        <v>6000000000</v>
      </c>
      <c r="M421">
        <v>-8.4955692000000003</v>
      </c>
      <c r="N421">
        <v>1.0410702000000001</v>
      </c>
    </row>
    <row r="422" spans="2:16" x14ac:dyDescent="0.25">
      <c r="B422" t="s">
        <v>25</v>
      </c>
      <c r="L422" t="s">
        <v>25</v>
      </c>
    </row>
    <row r="425" spans="2:16" x14ac:dyDescent="0.25">
      <c r="B425" t="s">
        <v>28</v>
      </c>
      <c r="L425" t="s">
        <v>28</v>
      </c>
    </row>
    <row r="426" spans="2:16" x14ac:dyDescent="0.25">
      <c r="B426" t="s">
        <v>21</v>
      </c>
      <c r="C426" t="s">
        <v>111</v>
      </c>
      <c r="D426" t="s">
        <v>112</v>
      </c>
      <c r="E426" t="s">
        <v>113</v>
      </c>
      <c r="F426" t="s">
        <v>114</v>
      </c>
      <c r="L426" t="s">
        <v>21</v>
      </c>
      <c r="M426" t="s">
        <v>111</v>
      </c>
      <c r="N426" t="s">
        <v>112</v>
      </c>
      <c r="O426" t="s">
        <v>113</v>
      </c>
      <c r="P426" t="s">
        <v>114</v>
      </c>
    </row>
    <row r="427" spans="2:16" x14ac:dyDescent="0.25">
      <c r="B427">
        <v>2000000000</v>
      </c>
      <c r="C427">
        <v>-1.1862948</v>
      </c>
      <c r="D427">
        <v>-76.900749000000005</v>
      </c>
      <c r="E427">
        <v>-39.363616999999998</v>
      </c>
      <c r="F427">
        <v>-39.621814999999998</v>
      </c>
      <c r="L427">
        <v>2000000000</v>
      </c>
      <c r="M427">
        <v>-1.8558171000000001</v>
      </c>
      <c r="N427">
        <v>-74.807120999999995</v>
      </c>
      <c r="O427">
        <v>-37.462681000000003</v>
      </c>
      <c r="P427">
        <v>-39.378166</v>
      </c>
    </row>
    <row r="428" spans="2:16" x14ac:dyDescent="0.25">
      <c r="B428">
        <v>2070000000</v>
      </c>
      <c r="C428">
        <v>-1.264524</v>
      </c>
      <c r="D428">
        <v>-76.839882000000003</v>
      </c>
      <c r="E428">
        <v>-38.874412999999997</v>
      </c>
      <c r="F428">
        <v>-38.447761999999997</v>
      </c>
      <c r="L428">
        <v>2070000000</v>
      </c>
      <c r="M428">
        <v>-2.0588701</v>
      </c>
      <c r="N428">
        <v>-75.806465000000003</v>
      </c>
      <c r="O428">
        <v>-36.864849</v>
      </c>
      <c r="P428">
        <v>-38.929763999999999</v>
      </c>
    </row>
    <row r="429" spans="2:16" x14ac:dyDescent="0.25">
      <c r="B429">
        <v>2140000000</v>
      </c>
      <c r="C429">
        <v>-1.3869298000000001</v>
      </c>
      <c r="D429">
        <v>-77.705612000000002</v>
      </c>
      <c r="E429">
        <v>-38.269817000000003</v>
      </c>
      <c r="F429">
        <v>-37.166012000000002</v>
      </c>
      <c r="L429">
        <v>2140000000</v>
      </c>
      <c r="M429">
        <v>-2.3255534</v>
      </c>
      <c r="N429">
        <v>-77.132819999999995</v>
      </c>
      <c r="O429">
        <v>-36.153599</v>
      </c>
      <c r="P429">
        <v>-38.378014</v>
      </c>
    </row>
    <row r="430" spans="2:16" x14ac:dyDescent="0.25">
      <c r="B430">
        <v>2210000000</v>
      </c>
      <c r="C430">
        <v>-1.5750215000000001</v>
      </c>
      <c r="D430">
        <v>-78.167580000000001</v>
      </c>
      <c r="E430">
        <v>-37.611823999999999</v>
      </c>
      <c r="F430">
        <v>-35.783954999999999</v>
      </c>
      <c r="L430">
        <v>2210000000</v>
      </c>
      <c r="M430">
        <v>-2.6491725000000002</v>
      </c>
      <c r="N430">
        <v>-78.445717000000002</v>
      </c>
      <c r="O430">
        <v>-35.375038000000004</v>
      </c>
      <c r="P430">
        <v>-37.748443999999999</v>
      </c>
    </row>
    <row r="431" spans="2:16" x14ac:dyDescent="0.25">
      <c r="B431">
        <v>2280000000</v>
      </c>
      <c r="C431">
        <v>-1.8249053</v>
      </c>
      <c r="D431">
        <v>-76.865500999999995</v>
      </c>
      <c r="E431">
        <v>-37.013202999999997</v>
      </c>
      <c r="F431">
        <v>-35.231833999999999</v>
      </c>
      <c r="L431">
        <v>2280000000</v>
      </c>
      <c r="M431">
        <v>-2.9440458</v>
      </c>
      <c r="N431">
        <v>-78.523910999999998</v>
      </c>
      <c r="O431">
        <v>-34.863796000000001</v>
      </c>
      <c r="P431">
        <v>-37.163589000000002</v>
      </c>
    </row>
    <row r="432" spans="2:16" x14ac:dyDescent="0.25">
      <c r="B432">
        <v>2350000000</v>
      </c>
      <c r="C432">
        <v>-2.1366676999999998</v>
      </c>
      <c r="D432">
        <v>-75.124184</v>
      </c>
      <c r="E432">
        <v>-36.418990999999998</v>
      </c>
      <c r="F432">
        <v>-34.799137000000002</v>
      </c>
      <c r="L432">
        <v>2350000000</v>
      </c>
      <c r="M432">
        <v>-3.2489851000000001</v>
      </c>
      <c r="N432">
        <v>-77.283691000000005</v>
      </c>
      <c r="O432">
        <v>-34.500121999999998</v>
      </c>
      <c r="P432">
        <v>-36.523890999999999</v>
      </c>
    </row>
    <row r="433" spans="2:16" x14ac:dyDescent="0.25">
      <c r="B433">
        <v>2420000000</v>
      </c>
      <c r="C433">
        <v>-2.4975119000000001</v>
      </c>
      <c r="D433">
        <v>-72.486915999999994</v>
      </c>
      <c r="E433">
        <v>-36.158569</v>
      </c>
      <c r="F433">
        <v>-34.454853</v>
      </c>
      <c r="L433">
        <v>2420000000</v>
      </c>
      <c r="M433">
        <v>-3.5317557000000002</v>
      </c>
      <c r="N433">
        <v>-75.221558000000002</v>
      </c>
      <c r="O433">
        <v>-34.210963999999997</v>
      </c>
      <c r="P433">
        <v>-36.113540999999998</v>
      </c>
    </row>
    <row r="434" spans="2:16" x14ac:dyDescent="0.25">
      <c r="B434">
        <v>2490000000</v>
      </c>
      <c r="C434">
        <v>-2.9074464</v>
      </c>
      <c r="D434">
        <v>-68.523383999999993</v>
      </c>
      <c r="E434">
        <v>-35.965904000000002</v>
      </c>
      <c r="F434">
        <v>-34.181663999999998</v>
      </c>
      <c r="L434">
        <v>2490000000</v>
      </c>
      <c r="M434">
        <v>-3.8469671999999999</v>
      </c>
      <c r="N434">
        <v>-72.566681000000003</v>
      </c>
      <c r="O434">
        <v>-34.007632999999998</v>
      </c>
      <c r="P434">
        <v>-35.770125999999998</v>
      </c>
    </row>
    <row r="435" spans="2:16" x14ac:dyDescent="0.25">
      <c r="B435">
        <v>2560000000</v>
      </c>
      <c r="C435">
        <v>-3.3123505</v>
      </c>
      <c r="D435">
        <v>-64.704834000000005</v>
      </c>
      <c r="E435">
        <v>-35.831535000000002</v>
      </c>
      <c r="F435">
        <v>-33.988132</v>
      </c>
      <c r="L435">
        <v>2560000000</v>
      </c>
      <c r="M435">
        <v>-4.1259832000000003</v>
      </c>
      <c r="N435">
        <v>-69.498328999999998</v>
      </c>
      <c r="O435">
        <v>-33.854236999999998</v>
      </c>
      <c r="P435">
        <v>-35.471969999999999</v>
      </c>
    </row>
    <row r="436" spans="2:16" x14ac:dyDescent="0.25">
      <c r="B436">
        <v>2630000000</v>
      </c>
      <c r="C436">
        <v>-3.7265592000000001</v>
      </c>
      <c r="D436">
        <v>-62.289622999999999</v>
      </c>
      <c r="E436">
        <v>-35.798817</v>
      </c>
      <c r="F436">
        <v>-33.796238000000002</v>
      </c>
      <c r="L436">
        <v>2630000000</v>
      </c>
      <c r="M436">
        <v>-4.4422993999999996</v>
      </c>
      <c r="N436">
        <v>-66.573746</v>
      </c>
      <c r="O436">
        <v>-33.727511999999997</v>
      </c>
      <c r="P436">
        <v>-35.255470000000003</v>
      </c>
    </row>
    <row r="437" spans="2:16" x14ac:dyDescent="0.25">
      <c r="B437">
        <v>2700000000</v>
      </c>
      <c r="C437">
        <v>-4.1256709000000003</v>
      </c>
      <c r="D437">
        <v>-60.367870000000003</v>
      </c>
      <c r="E437">
        <v>-35.946213</v>
      </c>
      <c r="F437">
        <v>-33.585217</v>
      </c>
      <c r="L437">
        <v>2700000000</v>
      </c>
      <c r="M437">
        <v>-4.7329907000000002</v>
      </c>
      <c r="N437">
        <v>-64.170471000000006</v>
      </c>
      <c r="O437">
        <v>-33.529045000000004</v>
      </c>
      <c r="P437">
        <v>-35.316443999999997</v>
      </c>
    </row>
    <row r="438" spans="2:16" x14ac:dyDescent="0.25">
      <c r="B438">
        <v>2770000000</v>
      </c>
      <c r="C438">
        <v>-4.5318065000000001</v>
      </c>
      <c r="D438">
        <v>-59.157004999999998</v>
      </c>
      <c r="E438">
        <v>-35.911239999999999</v>
      </c>
      <c r="F438">
        <v>-33.418368999999998</v>
      </c>
      <c r="L438">
        <v>2770000000</v>
      </c>
      <c r="M438">
        <v>-5.0578951999999999</v>
      </c>
      <c r="N438">
        <v>-62.176403000000001</v>
      </c>
      <c r="O438">
        <v>-33.359336999999996</v>
      </c>
      <c r="P438">
        <v>-35.278880999999998</v>
      </c>
    </row>
    <row r="439" spans="2:16" x14ac:dyDescent="0.25">
      <c r="B439">
        <v>2840000000</v>
      </c>
      <c r="C439">
        <v>-4.9185518999999998</v>
      </c>
      <c r="D439">
        <v>-58.186996000000001</v>
      </c>
      <c r="E439">
        <v>-35.975020999999998</v>
      </c>
      <c r="F439">
        <v>-33.275866999999998</v>
      </c>
      <c r="L439">
        <v>2840000000</v>
      </c>
      <c r="M439">
        <v>-5.3233031999999998</v>
      </c>
      <c r="N439">
        <v>-60.031703999999998</v>
      </c>
      <c r="O439">
        <v>-33.180553000000003</v>
      </c>
      <c r="P439">
        <v>-35.343001999999998</v>
      </c>
    </row>
    <row r="440" spans="2:16" x14ac:dyDescent="0.25">
      <c r="B440">
        <v>2910000000</v>
      </c>
      <c r="C440">
        <v>-5.3283129000000002</v>
      </c>
      <c r="D440">
        <v>-57.460087000000001</v>
      </c>
      <c r="E440">
        <v>-36.147967999999999</v>
      </c>
      <c r="F440">
        <v>-33.107353000000003</v>
      </c>
      <c r="L440">
        <v>2910000000</v>
      </c>
      <c r="M440">
        <v>-5.6229949000000001</v>
      </c>
      <c r="N440">
        <v>-58.043658999999998</v>
      </c>
      <c r="O440">
        <v>-33.000903999999998</v>
      </c>
      <c r="P440">
        <v>-35.575657</v>
      </c>
    </row>
    <row r="441" spans="2:16" x14ac:dyDescent="0.25">
      <c r="B441">
        <v>2980000000</v>
      </c>
      <c r="C441">
        <v>-5.7114853999999999</v>
      </c>
      <c r="D441">
        <v>-56.945362000000003</v>
      </c>
      <c r="E441">
        <v>-36.362395999999997</v>
      </c>
      <c r="F441">
        <v>-32.988930000000003</v>
      </c>
      <c r="L441">
        <v>2980000000</v>
      </c>
      <c r="M441">
        <v>-5.8769673999999998</v>
      </c>
      <c r="N441">
        <v>-56.127926000000002</v>
      </c>
      <c r="O441">
        <v>-32.840794000000002</v>
      </c>
      <c r="P441">
        <v>-35.837592999999998</v>
      </c>
    </row>
    <row r="442" spans="2:16" x14ac:dyDescent="0.25">
      <c r="B442">
        <v>3050000000</v>
      </c>
      <c r="C442">
        <v>-6.1224518000000003</v>
      </c>
      <c r="D442">
        <v>-56.745102000000003</v>
      </c>
      <c r="E442">
        <v>-36.492077000000002</v>
      </c>
      <c r="F442">
        <v>-32.933867999999997</v>
      </c>
      <c r="L442">
        <v>3050000000</v>
      </c>
      <c r="M442">
        <v>-6.1360450000000002</v>
      </c>
      <c r="N442">
        <v>-54.367789999999999</v>
      </c>
      <c r="O442">
        <v>-32.764175000000002</v>
      </c>
      <c r="P442">
        <v>-35.995410999999997</v>
      </c>
    </row>
    <row r="443" spans="2:16" x14ac:dyDescent="0.25">
      <c r="B443">
        <v>3120000000</v>
      </c>
      <c r="C443">
        <v>-6.5296383000000002</v>
      </c>
      <c r="D443">
        <v>-55.955329999999996</v>
      </c>
      <c r="E443">
        <v>-36.800319999999999</v>
      </c>
      <c r="F443">
        <v>-32.806292999999997</v>
      </c>
      <c r="L443">
        <v>3120000000</v>
      </c>
      <c r="M443">
        <v>-6.4083705000000002</v>
      </c>
      <c r="N443">
        <v>-52.990710999999997</v>
      </c>
      <c r="O443">
        <v>-32.657513000000002</v>
      </c>
      <c r="P443">
        <v>-36.292014999999999</v>
      </c>
    </row>
    <row r="444" spans="2:16" x14ac:dyDescent="0.25">
      <c r="B444">
        <v>3190000000</v>
      </c>
      <c r="C444">
        <v>-6.9564981000000001</v>
      </c>
      <c r="D444">
        <v>-55.450405000000003</v>
      </c>
      <c r="E444">
        <v>-37.004466999999998</v>
      </c>
      <c r="F444">
        <v>-32.69408</v>
      </c>
      <c r="L444">
        <v>3190000000</v>
      </c>
      <c r="M444">
        <v>-6.6840177000000001</v>
      </c>
      <c r="N444">
        <v>-51.980556</v>
      </c>
      <c r="O444">
        <v>-32.563614000000001</v>
      </c>
      <c r="P444">
        <v>-36.533526999999999</v>
      </c>
    </row>
    <row r="445" spans="2:16" x14ac:dyDescent="0.25">
      <c r="B445">
        <v>3260000000</v>
      </c>
      <c r="C445">
        <v>-7.4300331999999996</v>
      </c>
      <c r="D445">
        <v>-55.033256999999999</v>
      </c>
      <c r="E445">
        <v>-37.143047000000003</v>
      </c>
      <c r="F445">
        <v>-32.587654000000001</v>
      </c>
      <c r="L445">
        <v>3260000000</v>
      </c>
      <c r="M445">
        <v>-6.9898638999999996</v>
      </c>
      <c r="N445">
        <v>-51.089751999999997</v>
      </c>
      <c r="O445">
        <v>-32.463821000000003</v>
      </c>
      <c r="P445">
        <v>-36.680779000000001</v>
      </c>
    </row>
    <row r="446" spans="2:16" x14ac:dyDescent="0.25">
      <c r="B446">
        <v>3330000000</v>
      </c>
      <c r="C446">
        <v>-7.9260731</v>
      </c>
      <c r="D446">
        <v>-54.868301000000002</v>
      </c>
      <c r="E446">
        <v>-37.221007999999998</v>
      </c>
      <c r="F446">
        <v>-32.416446999999998</v>
      </c>
      <c r="L446">
        <v>3330000000</v>
      </c>
      <c r="M446">
        <v>-7.2835855</v>
      </c>
      <c r="N446">
        <v>-50.559260999999999</v>
      </c>
      <c r="O446">
        <v>-32.358958999999999</v>
      </c>
      <c r="P446">
        <v>-36.820801000000003</v>
      </c>
    </row>
    <row r="447" spans="2:16" x14ac:dyDescent="0.25">
      <c r="B447">
        <v>3400000000</v>
      </c>
      <c r="C447">
        <v>-8.4466105000000002</v>
      </c>
      <c r="D447">
        <v>-54.629340999999997</v>
      </c>
      <c r="E447">
        <v>-37.253596999999999</v>
      </c>
      <c r="F447">
        <v>-32.235419999999998</v>
      </c>
      <c r="L447">
        <v>3400000000</v>
      </c>
      <c r="M447">
        <v>-7.5924582000000003</v>
      </c>
      <c r="N447">
        <v>-50.237761999999996</v>
      </c>
      <c r="O447">
        <v>-32.209052999999997</v>
      </c>
      <c r="P447">
        <v>-36.949680000000001</v>
      </c>
    </row>
    <row r="448" spans="2:16" x14ac:dyDescent="0.25">
      <c r="B448">
        <v>3470000000</v>
      </c>
      <c r="C448">
        <v>-8.9855289000000003</v>
      </c>
      <c r="D448">
        <v>-54.905192999999997</v>
      </c>
      <c r="E448">
        <v>-37.183655000000002</v>
      </c>
      <c r="F448">
        <v>-32.123161000000003</v>
      </c>
      <c r="L448">
        <v>3470000000</v>
      </c>
      <c r="M448">
        <v>-7.8381758000000001</v>
      </c>
      <c r="N448">
        <v>-49.973022</v>
      </c>
      <c r="O448">
        <v>-32.081862999999998</v>
      </c>
      <c r="P448">
        <v>-37.029578999999998</v>
      </c>
    </row>
    <row r="449" spans="2:16" x14ac:dyDescent="0.25">
      <c r="B449">
        <v>3540000000</v>
      </c>
      <c r="C449">
        <v>-9.5829600999999993</v>
      </c>
      <c r="D449">
        <v>-55.048023000000001</v>
      </c>
      <c r="E449">
        <v>-37.177672999999999</v>
      </c>
      <c r="F449">
        <v>-32.008319999999998</v>
      </c>
      <c r="L449">
        <v>3540000000</v>
      </c>
      <c r="M449">
        <v>-8.1352595999999995</v>
      </c>
      <c r="N449">
        <v>-49.664386999999998</v>
      </c>
      <c r="O449">
        <v>-32.001907000000003</v>
      </c>
      <c r="P449">
        <v>-37.13279</v>
      </c>
    </row>
    <row r="450" spans="2:16" x14ac:dyDescent="0.25">
      <c r="B450">
        <v>3610000000</v>
      </c>
      <c r="C450">
        <v>-10.168423000000001</v>
      </c>
      <c r="D450">
        <v>-55.063144999999999</v>
      </c>
      <c r="E450">
        <v>-37.120685999999999</v>
      </c>
      <c r="F450">
        <v>-31.905304000000001</v>
      </c>
      <c r="L450">
        <v>3610000000</v>
      </c>
      <c r="M450">
        <v>-8.3866023999999992</v>
      </c>
      <c r="N450">
        <v>-49.329205000000002</v>
      </c>
      <c r="O450">
        <v>-31.938448000000001</v>
      </c>
      <c r="P450">
        <v>-37.163871999999998</v>
      </c>
    </row>
    <row r="451" spans="2:16" x14ac:dyDescent="0.25">
      <c r="B451">
        <v>3680000000</v>
      </c>
      <c r="C451">
        <v>-10.861737</v>
      </c>
      <c r="D451">
        <v>-54.822673999999999</v>
      </c>
      <c r="E451">
        <v>-37.060409999999997</v>
      </c>
      <c r="F451">
        <v>-31.851573999999999</v>
      </c>
      <c r="L451">
        <v>3680000000</v>
      </c>
      <c r="M451">
        <v>-8.6634606999999999</v>
      </c>
      <c r="N451">
        <v>-49.044445000000003</v>
      </c>
      <c r="O451">
        <v>-31.893829</v>
      </c>
      <c r="P451">
        <v>-37.204276999999998</v>
      </c>
    </row>
    <row r="452" spans="2:16" x14ac:dyDescent="0.25">
      <c r="B452">
        <v>3750000000</v>
      </c>
      <c r="C452">
        <v>-11.568508</v>
      </c>
      <c r="D452">
        <v>-54.502719999999997</v>
      </c>
      <c r="E452">
        <v>-36.974978999999998</v>
      </c>
      <c r="F452">
        <v>-31.786114000000001</v>
      </c>
      <c r="L452">
        <v>3750000000</v>
      </c>
      <c r="M452">
        <v>-8.9503698000000007</v>
      </c>
      <c r="N452">
        <v>-48.694823999999997</v>
      </c>
      <c r="O452">
        <v>-31.863586000000002</v>
      </c>
      <c r="P452">
        <v>-37.15213</v>
      </c>
    </row>
    <row r="453" spans="2:16" x14ac:dyDescent="0.25">
      <c r="B453">
        <v>3820000000</v>
      </c>
      <c r="C453">
        <v>-12.366020000000001</v>
      </c>
      <c r="D453">
        <v>-54.114769000000003</v>
      </c>
      <c r="E453">
        <v>-36.785961</v>
      </c>
      <c r="F453">
        <v>-31.724295000000001</v>
      </c>
      <c r="L453">
        <v>3820000000</v>
      </c>
      <c r="M453">
        <v>-9.2272139000000006</v>
      </c>
      <c r="N453">
        <v>-48.276305999999998</v>
      </c>
      <c r="O453">
        <v>-31.807721999999998</v>
      </c>
      <c r="P453">
        <v>-37.040176000000002</v>
      </c>
    </row>
    <row r="454" spans="2:16" x14ac:dyDescent="0.25">
      <c r="B454">
        <v>3890000000</v>
      </c>
      <c r="C454">
        <v>-13.151362000000001</v>
      </c>
      <c r="D454">
        <v>-53.751193999999998</v>
      </c>
      <c r="E454">
        <v>-36.449801999999998</v>
      </c>
      <c r="F454">
        <v>-31.632501999999999</v>
      </c>
      <c r="L454">
        <v>3890000000</v>
      </c>
      <c r="M454">
        <v>-9.4849566999999997</v>
      </c>
      <c r="N454">
        <v>-47.950741000000001</v>
      </c>
      <c r="O454">
        <v>-31.741882</v>
      </c>
      <c r="P454">
        <v>-36.676647000000003</v>
      </c>
    </row>
    <row r="455" spans="2:16" x14ac:dyDescent="0.25">
      <c r="B455">
        <v>3960000000</v>
      </c>
      <c r="C455">
        <v>-14.005903</v>
      </c>
      <c r="D455">
        <v>-53.253158999999997</v>
      </c>
      <c r="E455">
        <v>-36.032440000000001</v>
      </c>
      <c r="F455">
        <v>-31.546785</v>
      </c>
      <c r="L455">
        <v>3960000000</v>
      </c>
      <c r="M455">
        <v>-9.7398442999999997</v>
      </c>
      <c r="N455">
        <v>-47.748150000000003</v>
      </c>
      <c r="O455">
        <v>-31.64847</v>
      </c>
      <c r="P455">
        <v>-36.276226000000001</v>
      </c>
    </row>
    <row r="456" spans="2:16" x14ac:dyDescent="0.25">
      <c r="B456">
        <v>4030000000</v>
      </c>
      <c r="C456">
        <v>-14.858809000000001</v>
      </c>
      <c r="D456">
        <v>-52.775886999999997</v>
      </c>
      <c r="E456">
        <v>-35.588763999999998</v>
      </c>
      <c r="F456">
        <v>-31.457239000000001</v>
      </c>
      <c r="L456">
        <v>4030000000</v>
      </c>
      <c r="M456">
        <v>-10.013192999999999</v>
      </c>
      <c r="N456">
        <v>-47.531337999999998</v>
      </c>
      <c r="O456">
        <v>-31.553816000000001</v>
      </c>
      <c r="P456">
        <v>-35.803840999999998</v>
      </c>
    </row>
    <row r="457" spans="2:16" x14ac:dyDescent="0.25">
      <c r="B457">
        <v>4100000000</v>
      </c>
      <c r="C457">
        <v>-15.767135</v>
      </c>
      <c r="D457">
        <v>-52.329956000000003</v>
      </c>
      <c r="E457">
        <v>-35.091839</v>
      </c>
      <c r="F457">
        <v>-31.398766999999999</v>
      </c>
      <c r="L457">
        <v>4100000000</v>
      </c>
      <c r="M457">
        <v>-10.277562</v>
      </c>
      <c r="N457">
        <v>-47.298873999999998</v>
      </c>
      <c r="O457">
        <v>-31.491738999999999</v>
      </c>
      <c r="P457">
        <v>-35.294552000000003</v>
      </c>
    </row>
    <row r="458" spans="2:16" x14ac:dyDescent="0.25">
      <c r="B458">
        <v>4170000000</v>
      </c>
      <c r="C458">
        <v>-16.618030999999998</v>
      </c>
      <c r="D458">
        <v>-52.166096000000003</v>
      </c>
      <c r="E458">
        <v>-34.679313999999998</v>
      </c>
      <c r="F458">
        <v>-31.314240000000002</v>
      </c>
      <c r="L458">
        <v>4170000000</v>
      </c>
      <c r="M458">
        <v>-10.525902</v>
      </c>
      <c r="N458">
        <v>-47.213642</v>
      </c>
      <c r="O458">
        <v>-31.438141000000002</v>
      </c>
      <c r="P458">
        <v>-34.756832000000003</v>
      </c>
    </row>
    <row r="459" spans="2:16" x14ac:dyDescent="0.25">
      <c r="B459">
        <v>4240000000</v>
      </c>
      <c r="C459">
        <v>-17.479642999999999</v>
      </c>
      <c r="D459">
        <v>-52.002220000000001</v>
      </c>
      <c r="E459">
        <v>-34.331595999999998</v>
      </c>
      <c r="F459">
        <v>-31.256153000000001</v>
      </c>
      <c r="L459">
        <v>4240000000</v>
      </c>
      <c r="M459">
        <v>-10.784245</v>
      </c>
      <c r="N459">
        <v>-47.138119000000003</v>
      </c>
      <c r="O459">
        <v>-31.362428999999999</v>
      </c>
      <c r="P459">
        <v>-34.391834000000003</v>
      </c>
    </row>
    <row r="460" spans="2:16" x14ac:dyDescent="0.25">
      <c r="B460">
        <v>4310000000</v>
      </c>
      <c r="C460">
        <v>-18.310659000000001</v>
      </c>
      <c r="D460">
        <v>-51.829360999999999</v>
      </c>
      <c r="E460">
        <v>-34.069935000000001</v>
      </c>
      <c r="F460">
        <v>-31.207355</v>
      </c>
      <c r="L460">
        <v>4310000000</v>
      </c>
      <c r="M460">
        <v>-11.04726</v>
      </c>
      <c r="N460">
        <v>-47.118740000000003</v>
      </c>
      <c r="O460">
        <v>-31.310261000000001</v>
      </c>
      <c r="P460">
        <v>-34.094315000000002</v>
      </c>
    </row>
    <row r="461" spans="2:16" x14ac:dyDescent="0.25">
      <c r="B461">
        <v>4380000000</v>
      </c>
      <c r="C461">
        <v>-18.965610999999999</v>
      </c>
      <c r="D461">
        <v>-51.773738999999999</v>
      </c>
      <c r="E461">
        <v>-33.797339999999998</v>
      </c>
      <c r="F461">
        <v>-31.207819000000001</v>
      </c>
      <c r="L461">
        <v>4380000000</v>
      </c>
      <c r="M461">
        <v>-11.294810999999999</v>
      </c>
      <c r="N461">
        <v>-46.873722000000001</v>
      </c>
      <c r="O461">
        <v>-31.283466000000001</v>
      </c>
      <c r="P461">
        <v>-33.810310000000001</v>
      </c>
    </row>
    <row r="462" spans="2:16" x14ac:dyDescent="0.25">
      <c r="B462">
        <v>4450000000</v>
      </c>
      <c r="C462">
        <v>-19.472135999999999</v>
      </c>
      <c r="D462">
        <v>-51.632351</v>
      </c>
      <c r="E462">
        <v>-33.644053999999997</v>
      </c>
      <c r="F462">
        <v>-31.180613999999998</v>
      </c>
      <c r="L462">
        <v>4450000000</v>
      </c>
      <c r="M462">
        <v>-11.501355999999999</v>
      </c>
      <c r="N462">
        <v>-46.685524000000001</v>
      </c>
      <c r="O462">
        <v>-31.230560000000001</v>
      </c>
      <c r="P462">
        <v>-33.635596999999997</v>
      </c>
    </row>
    <row r="463" spans="2:16" x14ac:dyDescent="0.25">
      <c r="B463">
        <v>4520000000</v>
      </c>
      <c r="C463">
        <v>-19.867177999999999</v>
      </c>
      <c r="D463">
        <v>-51.356216000000003</v>
      </c>
      <c r="E463">
        <v>-33.460289000000003</v>
      </c>
      <c r="F463">
        <v>-31.195395999999999</v>
      </c>
      <c r="L463">
        <v>4520000000</v>
      </c>
      <c r="M463">
        <v>-11.793787</v>
      </c>
      <c r="N463">
        <v>-46.497481999999998</v>
      </c>
      <c r="O463">
        <v>-31.224823000000001</v>
      </c>
      <c r="P463">
        <v>-33.482360999999997</v>
      </c>
    </row>
    <row r="464" spans="2:16" x14ac:dyDescent="0.25">
      <c r="B464">
        <v>4590000000</v>
      </c>
      <c r="C464">
        <v>-20.066155999999999</v>
      </c>
      <c r="D464">
        <v>-50.897049000000003</v>
      </c>
      <c r="E464">
        <v>-33.340046000000001</v>
      </c>
      <c r="F464">
        <v>-31.224813000000001</v>
      </c>
      <c r="L464">
        <v>4590000000</v>
      </c>
      <c r="M464">
        <v>-12.060487999999999</v>
      </c>
      <c r="N464">
        <v>-46.145423999999998</v>
      </c>
      <c r="O464">
        <v>-31.244349</v>
      </c>
      <c r="P464">
        <v>-33.349758000000001</v>
      </c>
    </row>
    <row r="465" spans="2:16" x14ac:dyDescent="0.25">
      <c r="B465">
        <v>4660000000</v>
      </c>
      <c r="C465">
        <v>-20.068583</v>
      </c>
      <c r="D465">
        <v>-50.544777000000003</v>
      </c>
      <c r="E465">
        <v>-33.221600000000002</v>
      </c>
      <c r="F465">
        <v>-31.272320000000001</v>
      </c>
      <c r="L465">
        <v>4660000000</v>
      </c>
      <c r="M465">
        <v>-12.364694999999999</v>
      </c>
      <c r="N465">
        <v>-45.837432999999997</v>
      </c>
      <c r="O465">
        <v>-31.283736999999999</v>
      </c>
      <c r="P465">
        <v>-33.231129000000003</v>
      </c>
    </row>
    <row r="466" spans="2:16" x14ac:dyDescent="0.25">
      <c r="B466">
        <v>4730000000</v>
      </c>
      <c r="C466">
        <v>-19.902643000000001</v>
      </c>
      <c r="D466">
        <v>-50.169510000000002</v>
      </c>
      <c r="E466">
        <v>-33.174334999999999</v>
      </c>
      <c r="F466">
        <v>-31.288733000000001</v>
      </c>
      <c r="L466">
        <v>4730000000</v>
      </c>
      <c r="M466">
        <v>-12.620202000000001</v>
      </c>
      <c r="N466">
        <v>-45.659484999999997</v>
      </c>
      <c r="O466">
        <v>-31.312607</v>
      </c>
      <c r="P466">
        <v>-33.179049999999997</v>
      </c>
    </row>
    <row r="467" spans="2:16" x14ac:dyDescent="0.25">
      <c r="B467">
        <v>4800000000</v>
      </c>
      <c r="C467">
        <v>-19.576585999999999</v>
      </c>
      <c r="D467">
        <v>-49.700046999999998</v>
      </c>
      <c r="E467">
        <v>-33.180908000000002</v>
      </c>
      <c r="F467">
        <v>-31.283556000000001</v>
      </c>
      <c r="L467">
        <v>4800000000</v>
      </c>
      <c r="M467">
        <v>-12.913114</v>
      </c>
      <c r="N467">
        <v>-45.544784999999997</v>
      </c>
      <c r="O467">
        <v>-31.326155</v>
      </c>
      <c r="P467">
        <v>-33.187125999999999</v>
      </c>
    </row>
    <row r="468" spans="2:16" x14ac:dyDescent="0.25">
      <c r="B468">
        <v>4870000000</v>
      </c>
      <c r="C468">
        <v>-19.101742000000002</v>
      </c>
      <c r="D468">
        <v>-49.253475000000002</v>
      </c>
      <c r="E468">
        <v>-33.254261</v>
      </c>
      <c r="F468">
        <v>-31.281016999999999</v>
      </c>
      <c r="L468">
        <v>4870000000</v>
      </c>
      <c r="M468">
        <v>-13.124597</v>
      </c>
      <c r="N468">
        <v>-45.242668000000002</v>
      </c>
      <c r="O468">
        <v>-31.320101000000001</v>
      </c>
      <c r="P468">
        <v>-33.275714999999998</v>
      </c>
    </row>
    <row r="469" spans="2:16" x14ac:dyDescent="0.25">
      <c r="B469">
        <v>4940000000</v>
      </c>
      <c r="C469">
        <v>-18.571674000000002</v>
      </c>
      <c r="D469">
        <v>-48.969234</v>
      </c>
      <c r="E469">
        <v>-33.377811000000001</v>
      </c>
      <c r="F469">
        <v>-31.222587999999998</v>
      </c>
      <c r="L469">
        <v>4940000000</v>
      </c>
      <c r="M469">
        <v>-13.290889</v>
      </c>
      <c r="N469">
        <v>-45.073692000000001</v>
      </c>
      <c r="O469">
        <v>-31.276011</v>
      </c>
      <c r="P469">
        <v>-33.427352999999997</v>
      </c>
    </row>
    <row r="470" spans="2:16" x14ac:dyDescent="0.25">
      <c r="B470">
        <v>5010000000</v>
      </c>
      <c r="C470">
        <v>-17.960356000000001</v>
      </c>
      <c r="D470">
        <v>-48.898524999999999</v>
      </c>
      <c r="E470">
        <v>-33.535998999999997</v>
      </c>
      <c r="F470">
        <v>-31.180387</v>
      </c>
      <c r="L470">
        <v>5010000000</v>
      </c>
      <c r="M470">
        <v>-13.36173</v>
      </c>
      <c r="N470">
        <v>-44.943232999999999</v>
      </c>
      <c r="O470">
        <v>-31.238346</v>
      </c>
      <c r="P470">
        <v>-33.615723000000003</v>
      </c>
    </row>
    <row r="471" spans="2:16" x14ac:dyDescent="0.25">
      <c r="B471">
        <v>5080000000</v>
      </c>
      <c r="C471">
        <v>-17.410222999999998</v>
      </c>
      <c r="D471">
        <v>-48.738593999999999</v>
      </c>
      <c r="E471">
        <v>-33.730243999999999</v>
      </c>
      <c r="F471">
        <v>-31.151733</v>
      </c>
      <c r="L471">
        <v>5080000000</v>
      </c>
      <c r="M471">
        <v>-13.456564</v>
      </c>
      <c r="N471">
        <v>-44.822024999999996</v>
      </c>
      <c r="O471">
        <v>-31.205674999999999</v>
      </c>
      <c r="P471">
        <v>-33.836768999999997</v>
      </c>
    </row>
    <row r="472" spans="2:16" x14ac:dyDescent="0.25">
      <c r="B472">
        <v>5150000000</v>
      </c>
      <c r="C472">
        <v>-16.83399</v>
      </c>
      <c r="D472">
        <v>-48.774569999999997</v>
      </c>
      <c r="E472">
        <v>-33.909644999999998</v>
      </c>
      <c r="F472">
        <v>-31.150703</v>
      </c>
      <c r="L472">
        <v>5150000000</v>
      </c>
      <c r="M472">
        <v>-13.492927</v>
      </c>
      <c r="N472">
        <v>-44.677810999999998</v>
      </c>
      <c r="O472">
        <v>-31.188524000000001</v>
      </c>
      <c r="P472">
        <v>-34.030951999999999</v>
      </c>
    </row>
    <row r="473" spans="2:16" x14ac:dyDescent="0.25">
      <c r="B473">
        <v>5220000000</v>
      </c>
      <c r="C473">
        <v>-16.294163000000001</v>
      </c>
      <c r="D473">
        <v>-48.884028999999998</v>
      </c>
      <c r="E473">
        <v>-34.15287</v>
      </c>
      <c r="F473">
        <v>-31.159562999999999</v>
      </c>
      <c r="L473">
        <v>5220000000</v>
      </c>
      <c r="M473">
        <v>-13.556903999999999</v>
      </c>
      <c r="N473">
        <v>-44.556156000000001</v>
      </c>
      <c r="O473">
        <v>-31.219453999999999</v>
      </c>
      <c r="P473">
        <v>-34.259151000000003</v>
      </c>
    </row>
    <row r="474" spans="2:16" x14ac:dyDescent="0.25">
      <c r="B474">
        <v>5290000000</v>
      </c>
      <c r="C474">
        <v>-15.760899</v>
      </c>
      <c r="D474">
        <v>-48.879413999999997</v>
      </c>
      <c r="E474">
        <v>-34.401546000000003</v>
      </c>
      <c r="F474">
        <v>-31.213294999999999</v>
      </c>
      <c r="L474">
        <v>5290000000</v>
      </c>
      <c r="M474">
        <v>-13.618439</v>
      </c>
      <c r="N474">
        <v>-44.475281000000003</v>
      </c>
      <c r="O474">
        <v>-31.285864</v>
      </c>
      <c r="P474">
        <v>-34.492325000000001</v>
      </c>
    </row>
    <row r="475" spans="2:16" x14ac:dyDescent="0.25">
      <c r="B475">
        <v>5360000000</v>
      </c>
      <c r="C475">
        <v>-15.213348</v>
      </c>
      <c r="D475">
        <v>-48.845165000000001</v>
      </c>
      <c r="E475">
        <v>-34.674315999999997</v>
      </c>
      <c r="F475">
        <v>-31.273838000000001</v>
      </c>
      <c r="L475">
        <v>5360000000</v>
      </c>
      <c r="M475">
        <v>-13.718754000000001</v>
      </c>
      <c r="N475">
        <v>-44.391373000000002</v>
      </c>
      <c r="O475">
        <v>-31.357116999999999</v>
      </c>
      <c r="P475">
        <v>-34.742728999999997</v>
      </c>
    </row>
    <row r="476" spans="2:16" x14ac:dyDescent="0.25">
      <c r="B476">
        <v>5430000000</v>
      </c>
      <c r="C476">
        <v>-14.676176</v>
      </c>
      <c r="D476">
        <v>-48.686241000000003</v>
      </c>
      <c r="E476">
        <v>-34.986694</v>
      </c>
      <c r="F476">
        <v>-31.326453999999998</v>
      </c>
      <c r="L476">
        <v>5430000000</v>
      </c>
      <c r="M476">
        <v>-13.807941</v>
      </c>
      <c r="N476">
        <v>-44.350772999999997</v>
      </c>
      <c r="O476">
        <v>-31.427838999999999</v>
      </c>
      <c r="P476">
        <v>-35.047511999999998</v>
      </c>
    </row>
    <row r="477" spans="2:16" x14ac:dyDescent="0.25">
      <c r="B477">
        <v>5500000000</v>
      </c>
      <c r="C477">
        <v>-14.195805999999999</v>
      </c>
      <c r="D477">
        <v>-48.485672000000001</v>
      </c>
      <c r="E477">
        <v>-35.356079000000001</v>
      </c>
      <c r="F477">
        <v>-31.449998999999998</v>
      </c>
      <c r="L477">
        <v>5500000000</v>
      </c>
      <c r="M477">
        <v>-13.942119</v>
      </c>
      <c r="N477">
        <v>-44.242362999999997</v>
      </c>
      <c r="O477">
        <v>-31.557587000000002</v>
      </c>
      <c r="P477">
        <v>-35.410815999999997</v>
      </c>
    </row>
    <row r="478" spans="2:16" x14ac:dyDescent="0.25">
      <c r="B478">
        <v>5570000000</v>
      </c>
      <c r="C478">
        <v>-13.719132</v>
      </c>
      <c r="D478">
        <v>-48.245303999999997</v>
      </c>
      <c r="E478">
        <v>-35.706333000000001</v>
      </c>
      <c r="F478">
        <v>-31.547222000000001</v>
      </c>
      <c r="L478">
        <v>5570000000</v>
      </c>
      <c r="M478">
        <v>-14.073005</v>
      </c>
      <c r="N478">
        <v>-44.267184999999998</v>
      </c>
      <c r="O478">
        <v>-31.656675</v>
      </c>
      <c r="P478">
        <v>-35.768658000000002</v>
      </c>
    </row>
    <row r="479" spans="2:16" x14ac:dyDescent="0.25">
      <c r="B479">
        <v>5640000000</v>
      </c>
      <c r="C479">
        <v>-13.288288</v>
      </c>
      <c r="D479">
        <v>-48.131278999999999</v>
      </c>
      <c r="E479">
        <v>-36.108252999999998</v>
      </c>
      <c r="F479">
        <v>-31.687470999999999</v>
      </c>
      <c r="L479">
        <v>5640000000</v>
      </c>
      <c r="M479">
        <v>-14.236283999999999</v>
      </c>
      <c r="N479">
        <v>-44.256577</v>
      </c>
      <c r="O479">
        <v>-31.780073000000002</v>
      </c>
      <c r="P479">
        <v>-36.193210999999998</v>
      </c>
    </row>
    <row r="480" spans="2:16" x14ac:dyDescent="0.25">
      <c r="B480">
        <v>5710000000</v>
      </c>
      <c r="C480">
        <v>-12.920763000000001</v>
      </c>
      <c r="D480">
        <v>-48.000678999999998</v>
      </c>
      <c r="E480">
        <v>-36.539496999999997</v>
      </c>
      <c r="F480">
        <v>-31.835381999999999</v>
      </c>
      <c r="L480">
        <v>5710000000</v>
      </c>
      <c r="M480">
        <v>-14.407411</v>
      </c>
      <c r="N480">
        <v>-44.080067</v>
      </c>
      <c r="O480">
        <v>-31.926666000000001</v>
      </c>
      <c r="P480">
        <v>-36.641491000000002</v>
      </c>
    </row>
    <row r="481" spans="2:16" x14ac:dyDescent="0.25">
      <c r="B481">
        <v>5780000000</v>
      </c>
      <c r="C481">
        <v>-12.585629000000001</v>
      </c>
      <c r="D481">
        <v>-47.911963999999998</v>
      </c>
      <c r="E481">
        <v>-36.974297</v>
      </c>
      <c r="F481">
        <v>-32.001907000000003</v>
      </c>
      <c r="L481">
        <v>5780000000</v>
      </c>
      <c r="M481">
        <v>-14.581956</v>
      </c>
      <c r="N481">
        <v>-43.874718000000001</v>
      </c>
      <c r="O481">
        <v>-32.098930000000003</v>
      </c>
      <c r="P481">
        <v>-37.081318000000003</v>
      </c>
    </row>
    <row r="482" spans="2:16" x14ac:dyDescent="0.25">
      <c r="B482">
        <v>5850000000</v>
      </c>
      <c r="C482">
        <v>-12.306585</v>
      </c>
      <c r="D482">
        <v>-47.893535999999997</v>
      </c>
      <c r="E482">
        <v>-37.420383000000001</v>
      </c>
      <c r="F482">
        <v>-32.154812</v>
      </c>
      <c r="L482">
        <v>5850000000</v>
      </c>
      <c r="M482">
        <v>-14.750171999999999</v>
      </c>
      <c r="N482">
        <v>-43.662582</v>
      </c>
      <c r="O482">
        <v>-32.263019999999997</v>
      </c>
      <c r="P482">
        <v>-37.527115000000002</v>
      </c>
    </row>
    <row r="483" spans="2:16" x14ac:dyDescent="0.25">
      <c r="B483">
        <v>5920000000</v>
      </c>
      <c r="C483">
        <v>-12.047153</v>
      </c>
      <c r="D483">
        <v>-47.744045</v>
      </c>
      <c r="E483">
        <v>-37.842109999999998</v>
      </c>
      <c r="F483">
        <v>-32.330803000000003</v>
      </c>
      <c r="L483">
        <v>5920000000</v>
      </c>
      <c r="M483">
        <v>-14.936994</v>
      </c>
      <c r="N483">
        <v>-43.560802000000002</v>
      </c>
      <c r="O483">
        <v>-32.431252000000001</v>
      </c>
      <c r="P483">
        <v>-37.964374999999997</v>
      </c>
    </row>
    <row r="484" spans="2:16" x14ac:dyDescent="0.25">
      <c r="B484">
        <v>5990000000</v>
      </c>
      <c r="C484">
        <v>-11.832091999999999</v>
      </c>
      <c r="D484">
        <v>-47.522888000000002</v>
      </c>
      <c r="E484">
        <v>-38.214218000000002</v>
      </c>
      <c r="F484">
        <v>-32.509773000000003</v>
      </c>
      <c r="L484">
        <v>5990000000</v>
      </c>
      <c r="M484">
        <v>-15.089613</v>
      </c>
      <c r="N484">
        <v>-43.394936000000001</v>
      </c>
      <c r="O484">
        <v>-32.604503999999999</v>
      </c>
      <c r="P484">
        <v>-38.343544000000001</v>
      </c>
    </row>
    <row r="485" spans="2:16" x14ac:dyDescent="0.25">
      <c r="B485">
        <v>6060000000</v>
      </c>
      <c r="C485">
        <v>-11.693764</v>
      </c>
      <c r="D485">
        <v>-47.196860999999998</v>
      </c>
      <c r="E485">
        <v>-38.518517000000003</v>
      </c>
      <c r="F485">
        <v>-32.711235000000002</v>
      </c>
      <c r="L485">
        <v>6060000000</v>
      </c>
      <c r="M485">
        <v>-15.252247000000001</v>
      </c>
      <c r="N485">
        <v>-43.338996999999999</v>
      </c>
      <c r="O485">
        <v>-32.780662999999997</v>
      </c>
      <c r="P485">
        <v>-38.657913000000001</v>
      </c>
    </row>
    <row r="486" spans="2:16" x14ac:dyDescent="0.25">
      <c r="B486">
        <v>6130000000</v>
      </c>
      <c r="C486">
        <v>-11.579475</v>
      </c>
      <c r="D486">
        <v>-46.959353999999998</v>
      </c>
      <c r="E486">
        <v>-38.743290000000002</v>
      </c>
      <c r="F486">
        <v>-32.933697000000002</v>
      </c>
      <c r="L486">
        <v>6130000000</v>
      </c>
      <c r="M486">
        <v>-15.380392000000001</v>
      </c>
      <c r="N486">
        <v>-43.431904000000003</v>
      </c>
      <c r="O486">
        <v>-32.991717999999999</v>
      </c>
      <c r="P486">
        <v>-38.910426999999999</v>
      </c>
    </row>
    <row r="487" spans="2:16" x14ac:dyDescent="0.25">
      <c r="B487">
        <v>6200000000</v>
      </c>
      <c r="C487">
        <v>-11.500965000000001</v>
      </c>
      <c r="D487">
        <v>-46.624302</v>
      </c>
      <c r="E487">
        <v>-38.863205000000001</v>
      </c>
      <c r="F487">
        <v>-33.160912000000003</v>
      </c>
      <c r="L487">
        <v>6200000000</v>
      </c>
      <c r="M487">
        <v>-15.483893</v>
      </c>
      <c r="N487">
        <v>-43.795794999999998</v>
      </c>
      <c r="O487">
        <v>-33.214087999999997</v>
      </c>
      <c r="P487">
        <v>-39.057648</v>
      </c>
    </row>
    <row r="488" spans="2:16" x14ac:dyDescent="0.25">
      <c r="B488">
        <v>6270000000</v>
      </c>
      <c r="C488">
        <v>-11.442854000000001</v>
      </c>
      <c r="D488">
        <v>-46.378822</v>
      </c>
      <c r="E488">
        <v>-38.919632</v>
      </c>
      <c r="F488">
        <v>-33.428268000000003</v>
      </c>
      <c r="L488">
        <v>6270000000</v>
      </c>
      <c r="M488">
        <v>-15.533614999999999</v>
      </c>
      <c r="N488">
        <v>-44.214779</v>
      </c>
      <c r="O488">
        <v>-33.490958999999997</v>
      </c>
      <c r="P488">
        <v>-39.124718000000001</v>
      </c>
    </row>
    <row r="489" spans="2:16" x14ac:dyDescent="0.25">
      <c r="B489">
        <v>6340000000</v>
      </c>
      <c r="C489">
        <v>-11.348636000000001</v>
      </c>
      <c r="D489">
        <v>-46.205849000000001</v>
      </c>
      <c r="E489">
        <v>-38.915179999999999</v>
      </c>
      <c r="F489">
        <v>-33.713881999999998</v>
      </c>
      <c r="L489">
        <v>6340000000</v>
      </c>
      <c r="M489">
        <v>-15.562241</v>
      </c>
      <c r="N489">
        <v>-44.812538000000004</v>
      </c>
      <c r="O489">
        <v>-33.790291000000003</v>
      </c>
      <c r="P489">
        <v>-39.125903999999998</v>
      </c>
    </row>
    <row r="490" spans="2:16" x14ac:dyDescent="0.25">
      <c r="B490">
        <v>6410000000</v>
      </c>
      <c r="C490">
        <v>-11.201077</v>
      </c>
      <c r="D490">
        <v>-46.083382</v>
      </c>
      <c r="E490">
        <v>-38.867874</v>
      </c>
      <c r="F490">
        <v>-34.009112999999999</v>
      </c>
      <c r="L490">
        <v>6410000000</v>
      </c>
      <c r="M490">
        <v>-15.560048999999999</v>
      </c>
      <c r="N490">
        <v>-45.347206</v>
      </c>
      <c r="O490">
        <v>-34.104633</v>
      </c>
      <c r="P490">
        <v>-39.071570999999999</v>
      </c>
    </row>
    <row r="491" spans="2:16" x14ac:dyDescent="0.25">
      <c r="B491">
        <v>6480000000</v>
      </c>
      <c r="C491">
        <v>-11.034908</v>
      </c>
      <c r="D491">
        <v>-46.098700999999998</v>
      </c>
      <c r="E491">
        <v>-38.795794999999998</v>
      </c>
      <c r="F491">
        <v>-34.334525999999997</v>
      </c>
      <c r="L491">
        <v>6480000000</v>
      </c>
      <c r="M491">
        <v>-15.551005</v>
      </c>
      <c r="N491">
        <v>-46.144584999999999</v>
      </c>
      <c r="O491">
        <v>-34.414982000000002</v>
      </c>
      <c r="P491">
        <v>-38.973927000000003</v>
      </c>
    </row>
    <row r="492" spans="2:16" x14ac:dyDescent="0.25">
      <c r="B492">
        <v>6550000000</v>
      </c>
      <c r="C492">
        <v>-10.797575999999999</v>
      </c>
      <c r="D492">
        <v>-46.100441000000004</v>
      </c>
      <c r="E492">
        <v>-38.679141999999999</v>
      </c>
      <c r="F492">
        <v>-34.678356000000001</v>
      </c>
      <c r="L492">
        <v>6550000000</v>
      </c>
      <c r="M492">
        <v>-15.531693000000001</v>
      </c>
      <c r="N492">
        <v>-46.834285999999999</v>
      </c>
      <c r="O492">
        <v>-34.746127999999999</v>
      </c>
      <c r="P492">
        <v>-38.842426000000003</v>
      </c>
    </row>
    <row r="493" spans="2:16" x14ac:dyDescent="0.25">
      <c r="B493">
        <v>6620000000</v>
      </c>
      <c r="C493">
        <v>-10.575576999999999</v>
      </c>
      <c r="D493">
        <v>-46.238365000000002</v>
      </c>
      <c r="E493">
        <v>-38.520218</v>
      </c>
      <c r="F493">
        <v>-35.041801</v>
      </c>
      <c r="L493">
        <v>6620000000</v>
      </c>
      <c r="M493">
        <v>-15.470872999999999</v>
      </c>
      <c r="N493">
        <v>-47.747250000000001</v>
      </c>
      <c r="O493">
        <v>-35.091766</v>
      </c>
      <c r="P493">
        <v>-38.678626999999999</v>
      </c>
    </row>
    <row r="494" spans="2:16" x14ac:dyDescent="0.25">
      <c r="B494">
        <v>6690000000</v>
      </c>
      <c r="C494">
        <v>-10.341713</v>
      </c>
      <c r="D494">
        <v>-46.276035</v>
      </c>
      <c r="E494">
        <v>-38.316333999999998</v>
      </c>
      <c r="F494">
        <v>-35.422913000000001</v>
      </c>
      <c r="L494">
        <v>6690000000</v>
      </c>
      <c r="M494">
        <v>-15.417586999999999</v>
      </c>
      <c r="N494">
        <v>-48.479790000000001</v>
      </c>
      <c r="O494">
        <v>-35.463245000000001</v>
      </c>
      <c r="P494">
        <v>-38.473514999999999</v>
      </c>
    </row>
    <row r="495" spans="2:16" x14ac:dyDescent="0.25">
      <c r="B495">
        <v>6760000000</v>
      </c>
      <c r="C495">
        <v>-10.125282</v>
      </c>
      <c r="D495">
        <v>-46.401423999999999</v>
      </c>
      <c r="E495">
        <v>-38.058799999999998</v>
      </c>
      <c r="F495">
        <v>-35.834999000000003</v>
      </c>
      <c r="L495">
        <v>6760000000</v>
      </c>
      <c r="M495">
        <v>-15.316716</v>
      </c>
      <c r="N495">
        <v>-49.669257999999999</v>
      </c>
      <c r="O495">
        <v>-35.877673999999999</v>
      </c>
      <c r="P495">
        <v>-38.227066000000001</v>
      </c>
    </row>
    <row r="496" spans="2:16" x14ac:dyDescent="0.25">
      <c r="B496">
        <v>6830000000</v>
      </c>
      <c r="C496">
        <v>-9.9031705999999993</v>
      </c>
      <c r="D496">
        <v>-46.537616999999997</v>
      </c>
      <c r="E496">
        <v>-37.745640000000002</v>
      </c>
      <c r="F496">
        <v>-36.287109000000001</v>
      </c>
      <c r="L496">
        <v>6830000000</v>
      </c>
      <c r="M496">
        <v>-15.170484</v>
      </c>
      <c r="N496">
        <v>-51.143599999999999</v>
      </c>
      <c r="O496">
        <v>-36.344959000000003</v>
      </c>
      <c r="P496">
        <v>-37.965674999999997</v>
      </c>
    </row>
    <row r="497" spans="2:16" x14ac:dyDescent="0.25">
      <c r="B497">
        <v>6900000000</v>
      </c>
      <c r="C497">
        <v>-9.7239264999999993</v>
      </c>
      <c r="D497">
        <v>-46.760002</v>
      </c>
      <c r="E497">
        <v>-37.385761000000002</v>
      </c>
      <c r="F497">
        <v>-36.783566</v>
      </c>
      <c r="L497">
        <v>6900000000</v>
      </c>
      <c r="M497">
        <v>-15.025620999999999</v>
      </c>
      <c r="N497">
        <v>-52.430515</v>
      </c>
      <c r="O497">
        <v>-36.851191999999998</v>
      </c>
      <c r="P497">
        <v>-37.627555999999998</v>
      </c>
    </row>
    <row r="498" spans="2:16" x14ac:dyDescent="0.25">
      <c r="B498">
        <v>6970000000</v>
      </c>
      <c r="C498">
        <v>-9.5360279000000006</v>
      </c>
      <c r="D498">
        <v>-47.014961</v>
      </c>
      <c r="E498">
        <v>-37.055653</v>
      </c>
      <c r="F498">
        <v>-37.338070000000002</v>
      </c>
      <c r="L498">
        <v>6970000000</v>
      </c>
      <c r="M498">
        <v>-14.874082</v>
      </c>
      <c r="N498">
        <v>-54.094124000000001</v>
      </c>
      <c r="O498">
        <v>-37.423931000000003</v>
      </c>
      <c r="P498">
        <v>-37.291865999999999</v>
      </c>
    </row>
    <row r="499" spans="2:16" x14ac:dyDescent="0.25">
      <c r="B499">
        <v>7040000000</v>
      </c>
      <c r="C499">
        <v>-9.3739518999999998</v>
      </c>
      <c r="D499">
        <v>-47.505074</v>
      </c>
      <c r="E499">
        <v>-36.685516</v>
      </c>
      <c r="F499">
        <v>-37.932751000000003</v>
      </c>
      <c r="L499">
        <v>7040000000</v>
      </c>
      <c r="M499">
        <v>-14.67484</v>
      </c>
      <c r="N499">
        <v>-56.767643</v>
      </c>
      <c r="O499">
        <v>-38.055984000000002</v>
      </c>
      <c r="P499">
        <v>-36.881535</v>
      </c>
    </row>
    <row r="500" spans="2:16" x14ac:dyDescent="0.25">
      <c r="B500">
        <v>7110000000</v>
      </c>
      <c r="C500">
        <v>-9.2267159999999997</v>
      </c>
      <c r="D500">
        <v>-47.894019999999998</v>
      </c>
      <c r="E500">
        <v>-36.293666999999999</v>
      </c>
      <c r="F500">
        <v>-38.589916000000002</v>
      </c>
      <c r="L500">
        <v>7110000000</v>
      </c>
      <c r="M500">
        <v>-14.518053</v>
      </c>
      <c r="N500">
        <v>-59.861763000000003</v>
      </c>
      <c r="O500">
        <v>-38.729996</v>
      </c>
      <c r="P500">
        <v>-36.482188999999998</v>
      </c>
    </row>
    <row r="501" spans="2:16" x14ac:dyDescent="0.25">
      <c r="B501">
        <v>7180000000</v>
      </c>
      <c r="C501">
        <v>-9.1013269000000001</v>
      </c>
      <c r="D501">
        <v>-48.230956999999997</v>
      </c>
      <c r="E501">
        <v>-35.875686999999999</v>
      </c>
      <c r="F501">
        <v>-39.306583000000003</v>
      </c>
      <c r="L501">
        <v>7180000000</v>
      </c>
      <c r="M501">
        <v>-14.327564000000001</v>
      </c>
      <c r="N501">
        <v>-61.520882</v>
      </c>
      <c r="O501">
        <v>-39.472575999999997</v>
      </c>
      <c r="P501">
        <v>-36.034205999999998</v>
      </c>
    </row>
    <row r="502" spans="2:16" x14ac:dyDescent="0.25">
      <c r="B502">
        <v>7250000000</v>
      </c>
      <c r="C502">
        <v>-8.9902467999999995</v>
      </c>
      <c r="D502">
        <v>-48.560851999999997</v>
      </c>
      <c r="E502">
        <v>-35.474013999999997</v>
      </c>
      <c r="F502">
        <v>-40.089297999999999</v>
      </c>
      <c r="L502">
        <v>7250000000</v>
      </c>
      <c r="M502">
        <v>-14.177282</v>
      </c>
      <c r="N502">
        <v>-64.183868000000004</v>
      </c>
      <c r="O502">
        <v>-40.249039000000003</v>
      </c>
      <c r="P502">
        <v>-35.569519</v>
      </c>
    </row>
    <row r="503" spans="2:16" x14ac:dyDescent="0.25">
      <c r="B503">
        <v>7320000000</v>
      </c>
      <c r="C503">
        <v>-8.9136524000000001</v>
      </c>
      <c r="D503">
        <v>-48.758045000000003</v>
      </c>
      <c r="E503">
        <v>-34.969185000000003</v>
      </c>
      <c r="F503">
        <v>-40.905090000000001</v>
      </c>
      <c r="L503">
        <v>7320000000</v>
      </c>
      <c r="M503">
        <v>-14.02586</v>
      </c>
      <c r="N503">
        <v>-65.938941999999997</v>
      </c>
      <c r="O503">
        <v>-41.062325000000001</v>
      </c>
      <c r="P503">
        <v>-35.047386000000003</v>
      </c>
    </row>
    <row r="504" spans="2:16" x14ac:dyDescent="0.25">
      <c r="B504">
        <v>7390000000</v>
      </c>
      <c r="C504">
        <v>-8.8592891999999992</v>
      </c>
      <c r="D504">
        <v>-48.719439999999999</v>
      </c>
      <c r="E504">
        <v>-34.467495</v>
      </c>
      <c r="F504">
        <v>-41.789023999999998</v>
      </c>
      <c r="L504">
        <v>7390000000</v>
      </c>
      <c r="M504">
        <v>-13.887665</v>
      </c>
      <c r="N504">
        <v>-65.384956000000003</v>
      </c>
      <c r="O504">
        <v>-41.917285999999997</v>
      </c>
      <c r="P504">
        <v>-34.552616</v>
      </c>
    </row>
    <row r="505" spans="2:16" x14ac:dyDescent="0.25">
      <c r="B505">
        <v>7460000000</v>
      </c>
      <c r="C505">
        <v>-8.8311700999999996</v>
      </c>
      <c r="D505">
        <v>-48.675159000000001</v>
      </c>
      <c r="E505">
        <v>-33.945042000000001</v>
      </c>
      <c r="F505">
        <v>-42.701534000000002</v>
      </c>
      <c r="L505">
        <v>7460000000</v>
      </c>
      <c r="M505">
        <v>-13.734722</v>
      </c>
      <c r="N505">
        <v>-64.533812999999995</v>
      </c>
      <c r="O505">
        <v>-42.814895999999997</v>
      </c>
      <c r="P505">
        <v>-34.007930999999999</v>
      </c>
    </row>
    <row r="506" spans="2:16" x14ac:dyDescent="0.25">
      <c r="B506">
        <v>7530000000</v>
      </c>
      <c r="C506">
        <v>-8.8228092</v>
      </c>
      <c r="D506">
        <v>-48.388438999999998</v>
      </c>
      <c r="E506">
        <v>-33.396366</v>
      </c>
      <c r="F506">
        <v>-43.625701999999997</v>
      </c>
      <c r="L506">
        <v>7530000000</v>
      </c>
      <c r="M506">
        <v>-13.61331</v>
      </c>
      <c r="N506">
        <v>-63.647533000000003</v>
      </c>
      <c r="O506">
        <v>-43.718696999999999</v>
      </c>
      <c r="P506">
        <v>-33.457287000000001</v>
      </c>
    </row>
    <row r="507" spans="2:16" x14ac:dyDescent="0.25">
      <c r="B507">
        <v>7600000000</v>
      </c>
      <c r="C507">
        <v>-8.8427819999999997</v>
      </c>
      <c r="D507">
        <v>-48.185642000000001</v>
      </c>
      <c r="E507">
        <v>-32.811019999999999</v>
      </c>
      <c r="F507">
        <v>-44.547935000000003</v>
      </c>
      <c r="L507">
        <v>7600000000</v>
      </c>
      <c r="M507">
        <v>-13.376474999999999</v>
      </c>
      <c r="N507">
        <v>-62.413539999999998</v>
      </c>
      <c r="O507">
        <v>-44.657333000000001</v>
      </c>
      <c r="P507">
        <v>-32.946944999999999</v>
      </c>
    </row>
    <row r="508" spans="2:16" x14ac:dyDescent="0.25">
      <c r="B508">
        <v>7670000000</v>
      </c>
      <c r="C508">
        <v>-8.8701972999999992</v>
      </c>
      <c r="D508">
        <v>-48.002299999999998</v>
      </c>
      <c r="E508">
        <v>-32.236224999999997</v>
      </c>
      <c r="F508">
        <v>-45.446266000000001</v>
      </c>
      <c r="L508">
        <v>7670000000</v>
      </c>
      <c r="M508">
        <v>-13.223604999999999</v>
      </c>
      <c r="N508">
        <v>-61.721207</v>
      </c>
      <c r="O508">
        <v>-45.524208000000002</v>
      </c>
      <c r="P508">
        <v>-32.394965999999997</v>
      </c>
    </row>
    <row r="509" spans="2:16" x14ac:dyDescent="0.25">
      <c r="B509">
        <v>7740000000</v>
      </c>
      <c r="C509">
        <v>-8.8924704000000006</v>
      </c>
      <c r="D509">
        <v>-47.992686999999997</v>
      </c>
      <c r="E509">
        <v>-31.684238000000001</v>
      </c>
      <c r="F509">
        <v>-46.203712000000003</v>
      </c>
      <c r="L509">
        <v>7740000000</v>
      </c>
      <c r="M509">
        <v>-13.061598</v>
      </c>
      <c r="N509">
        <v>-61.627197000000002</v>
      </c>
      <c r="O509">
        <v>-46.267871999999997</v>
      </c>
      <c r="P509">
        <v>-31.843371999999999</v>
      </c>
    </row>
    <row r="510" spans="2:16" x14ac:dyDescent="0.25">
      <c r="B510">
        <v>7810000000</v>
      </c>
      <c r="C510">
        <v>-8.9270344000000001</v>
      </c>
      <c r="D510">
        <v>-47.904162999999997</v>
      </c>
      <c r="E510">
        <v>-31.126085</v>
      </c>
      <c r="F510">
        <v>-46.769877999999999</v>
      </c>
      <c r="L510">
        <v>7810000000</v>
      </c>
      <c r="M510">
        <v>-12.86975</v>
      </c>
      <c r="N510">
        <v>-61.023246999999998</v>
      </c>
      <c r="O510">
        <v>-46.842452999999999</v>
      </c>
      <c r="P510">
        <v>-31.282056999999998</v>
      </c>
    </row>
    <row r="511" spans="2:16" x14ac:dyDescent="0.25">
      <c r="B511">
        <v>7880000000</v>
      </c>
      <c r="C511">
        <v>-8.9770699</v>
      </c>
      <c r="D511">
        <v>-47.811413000000002</v>
      </c>
      <c r="E511">
        <v>-30.602658999999999</v>
      </c>
      <c r="F511">
        <v>-47.05941</v>
      </c>
      <c r="L511">
        <v>7880000000</v>
      </c>
      <c r="M511">
        <v>-12.788494999999999</v>
      </c>
      <c r="N511">
        <v>-60.932502999999997</v>
      </c>
      <c r="O511">
        <v>-47.113953000000002</v>
      </c>
      <c r="P511">
        <v>-30.730426999999999</v>
      </c>
    </row>
    <row r="512" spans="2:16" x14ac:dyDescent="0.25">
      <c r="B512">
        <v>7950000000</v>
      </c>
      <c r="C512">
        <v>-9.0376282000000003</v>
      </c>
      <c r="D512">
        <v>-47.674385000000001</v>
      </c>
      <c r="E512">
        <v>-30.077767999999999</v>
      </c>
      <c r="F512">
        <v>-47.013573000000001</v>
      </c>
      <c r="L512">
        <v>7950000000</v>
      </c>
      <c r="M512">
        <v>-12.78853</v>
      </c>
      <c r="N512">
        <v>-59.314346</v>
      </c>
      <c r="O512">
        <v>-47.022385</v>
      </c>
      <c r="P512">
        <v>-30.160616000000001</v>
      </c>
    </row>
    <row r="513" spans="2:16" x14ac:dyDescent="0.25">
      <c r="B513">
        <v>8020000000</v>
      </c>
      <c r="C513">
        <v>-9.0870209000000006</v>
      </c>
      <c r="D513">
        <v>-47.376026000000003</v>
      </c>
      <c r="E513">
        <v>-29.601182999999999</v>
      </c>
      <c r="F513">
        <v>-46.617218000000001</v>
      </c>
      <c r="L513">
        <v>8020000000</v>
      </c>
      <c r="M513">
        <v>-12.76463</v>
      </c>
      <c r="N513">
        <v>-57.565021999999999</v>
      </c>
      <c r="O513">
        <v>-46.623199</v>
      </c>
      <c r="P513">
        <v>-29.647770000000001</v>
      </c>
    </row>
    <row r="514" spans="2:16" x14ac:dyDescent="0.25">
      <c r="B514">
        <v>8090000000</v>
      </c>
      <c r="C514">
        <v>-9.1636886999999998</v>
      </c>
      <c r="D514">
        <v>-46.953598</v>
      </c>
      <c r="E514">
        <v>-29.096223999999999</v>
      </c>
      <c r="F514">
        <v>-45.954788000000001</v>
      </c>
      <c r="L514">
        <v>8090000000</v>
      </c>
      <c r="M514">
        <v>-12.730643000000001</v>
      </c>
      <c r="N514">
        <v>-56.756839999999997</v>
      </c>
      <c r="O514">
        <v>-45.967167000000003</v>
      </c>
      <c r="P514">
        <v>-29.136187</v>
      </c>
    </row>
    <row r="515" spans="2:16" x14ac:dyDescent="0.25">
      <c r="B515">
        <v>8160000000</v>
      </c>
      <c r="C515">
        <v>-9.2235212000000004</v>
      </c>
      <c r="D515">
        <v>-46.612614000000001</v>
      </c>
      <c r="E515">
        <v>-28.622404</v>
      </c>
      <c r="F515">
        <v>-45.093304000000003</v>
      </c>
      <c r="L515">
        <v>8160000000</v>
      </c>
      <c r="M515">
        <v>-12.700309000000001</v>
      </c>
      <c r="N515">
        <v>-56.307659000000001</v>
      </c>
      <c r="O515">
        <v>-45.089179999999999</v>
      </c>
      <c r="P515">
        <v>-28.651706999999998</v>
      </c>
    </row>
    <row r="516" spans="2:16" x14ac:dyDescent="0.25">
      <c r="B516">
        <v>8230000000</v>
      </c>
      <c r="C516">
        <v>-9.3049107000000006</v>
      </c>
      <c r="D516">
        <v>-46.426369000000001</v>
      </c>
      <c r="E516">
        <v>-28.144783</v>
      </c>
      <c r="F516">
        <v>-44.150623000000003</v>
      </c>
      <c r="L516">
        <v>8230000000</v>
      </c>
      <c r="M516">
        <v>-12.581936000000001</v>
      </c>
      <c r="N516">
        <v>-56.195072000000003</v>
      </c>
      <c r="O516">
        <v>-44.122318</v>
      </c>
      <c r="P516">
        <v>-28.164387000000001</v>
      </c>
    </row>
    <row r="517" spans="2:16" x14ac:dyDescent="0.25">
      <c r="B517">
        <v>8300000000</v>
      </c>
      <c r="C517">
        <v>-9.3679255999999995</v>
      </c>
      <c r="D517">
        <v>-46.303348999999997</v>
      </c>
      <c r="E517">
        <v>-27.69706</v>
      </c>
      <c r="F517">
        <v>-43.171829000000002</v>
      </c>
      <c r="L517">
        <v>8300000000</v>
      </c>
      <c r="M517">
        <v>-12.391450000000001</v>
      </c>
      <c r="N517">
        <v>-57.058658999999999</v>
      </c>
      <c r="O517">
        <v>-43.167149000000002</v>
      </c>
      <c r="P517">
        <v>-27.695762999999999</v>
      </c>
    </row>
    <row r="518" spans="2:16" x14ac:dyDescent="0.25">
      <c r="B518">
        <v>8370000000</v>
      </c>
      <c r="C518">
        <v>-9.4809751999999996</v>
      </c>
      <c r="D518">
        <v>-46.280743000000001</v>
      </c>
      <c r="E518">
        <v>-27.225138000000001</v>
      </c>
      <c r="F518">
        <v>-42.234741</v>
      </c>
      <c r="L518">
        <v>8370000000</v>
      </c>
      <c r="M518">
        <v>-12.120359000000001</v>
      </c>
      <c r="N518">
        <v>-57.434044</v>
      </c>
      <c r="O518">
        <v>-42.250152999999997</v>
      </c>
      <c r="P518">
        <v>-27.228995999999999</v>
      </c>
    </row>
    <row r="519" spans="2:16" x14ac:dyDescent="0.25">
      <c r="B519">
        <v>8440000000</v>
      </c>
      <c r="C519">
        <v>-9.5978440999999997</v>
      </c>
      <c r="D519">
        <v>-46.267769000000001</v>
      </c>
      <c r="E519">
        <v>-26.777325000000001</v>
      </c>
      <c r="F519">
        <v>-41.356327</v>
      </c>
      <c r="L519">
        <v>8440000000</v>
      </c>
      <c r="M519">
        <v>-11.896255</v>
      </c>
      <c r="N519">
        <v>-57.63306</v>
      </c>
      <c r="O519">
        <v>-41.355972000000001</v>
      </c>
      <c r="P519">
        <v>-26.787732999999999</v>
      </c>
    </row>
    <row r="520" spans="2:16" x14ac:dyDescent="0.25">
      <c r="B520">
        <v>8510000000</v>
      </c>
      <c r="C520">
        <v>-9.7186985000000004</v>
      </c>
      <c r="D520">
        <v>-46.262863000000003</v>
      </c>
      <c r="E520">
        <v>-26.334769999999999</v>
      </c>
      <c r="F520">
        <v>-40.545180999999999</v>
      </c>
      <c r="L520">
        <v>8510000000</v>
      </c>
      <c r="M520">
        <v>-11.630504</v>
      </c>
      <c r="N520">
        <v>-57.183151000000002</v>
      </c>
      <c r="O520">
        <v>-40.536014999999999</v>
      </c>
      <c r="P520">
        <v>-26.343240999999999</v>
      </c>
    </row>
    <row r="521" spans="2:16" x14ac:dyDescent="0.25">
      <c r="B521">
        <v>8580000000</v>
      </c>
      <c r="C521">
        <v>-9.8611088000000002</v>
      </c>
      <c r="D521">
        <v>-46.258102000000001</v>
      </c>
      <c r="E521">
        <v>-25.907661000000001</v>
      </c>
      <c r="F521">
        <v>-39.788097</v>
      </c>
      <c r="L521">
        <v>8580000000</v>
      </c>
      <c r="M521">
        <v>-11.350445000000001</v>
      </c>
      <c r="N521">
        <v>-56.329616999999999</v>
      </c>
      <c r="O521">
        <v>-39.785922999999997</v>
      </c>
      <c r="P521">
        <v>-25.907682000000001</v>
      </c>
    </row>
    <row r="522" spans="2:16" x14ac:dyDescent="0.25">
      <c r="B522">
        <v>8650000000</v>
      </c>
      <c r="C522">
        <v>-10.031594</v>
      </c>
      <c r="D522">
        <v>-46.255240999999998</v>
      </c>
      <c r="E522">
        <v>-25.498574999999999</v>
      </c>
      <c r="F522">
        <v>-39.128624000000002</v>
      </c>
      <c r="L522">
        <v>8650000000</v>
      </c>
      <c r="M522">
        <v>-11.058964</v>
      </c>
      <c r="N522">
        <v>-55.419933</v>
      </c>
      <c r="O522">
        <v>-39.105831000000002</v>
      </c>
      <c r="P522">
        <v>-25.503329999999998</v>
      </c>
    </row>
    <row r="523" spans="2:16" x14ac:dyDescent="0.25">
      <c r="B523">
        <v>8720000000</v>
      </c>
      <c r="C523">
        <v>-10.281644</v>
      </c>
      <c r="D523">
        <v>-46.379013</v>
      </c>
      <c r="E523">
        <v>-25.104631000000001</v>
      </c>
      <c r="F523">
        <v>-38.521538</v>
      </c>
      <c r="L523">
        <v>8720000000</v>
      </c>
      <c r="M523">
        <v>-10.807707000000001</v>
      </c>
      <c r="N523">
        <v>-54.505820999999997</v>
      </c>
      <c r="O523">
        <v>-38.474995</v>
      </c>
      <c r="P523">
        <v>-25.109145999999999</v>
      </c>
    </row>
    <row r="524" spans="2:16" x14ac:dyDescent="0.25">
      <c r="B524">
        <v>8790000000</v>
      </c>
      <c r="C524">
        <v>-10.495452999999999</v>
      </c>
      <c r="D524">
        <v>-46.608986000000002</v>
      </c>
      <c r="E524">
        <v>-24.722263000000002</v>
      </c>
      <c r="F524">
        <v>-37.973678999999997</v>
      </c>
      <c r="L524">
        <v>8790000000</v>
      </c>
      <c r="M524">
        <v>-10.520527</v>
      </c>
      <c r="N524">
        <v>-53.337009000000002</v>
      </c>
      <c r="O524">
        <v>-37.899932999999997</v>
      </c>
      <c r="P524">
        <v>-24.725162999999998</v>
      </c>
    </row>
    <row r="525" spans="2:16" x14ac:dyDescent="0.25">
      <c r="B525">
        <v>8860000000</v>
      </c>
      <c r="C525">
        <v>-10.778340999999999</v>
      </c>
      <c r="D525">
        <v>-46.875884999999997</v>
      </c>
      <c r="E525">
        <v>-24.363478000000001</v>
      </c>
      <c r="F525">
        <v>-37.468268999999999</v>
      </c>
      <c r="L525">
        <v>8860000000</v>
      </c>
      <c r="M525">
        <v>-10.261431999999999</v>
      </c>
      <c r="N525">
        <v>-52.413314999999997</v>
      </c>
      <c r="O525">
        <v>-37.366225999999997</v>
      </c>
      <c r="P525">
        <v>-24.374891000000002</v>
      </c>
    </row>
    <row r="526" spans="2:16" x14ac:dyDescent="0.25">
      <c r="B526">
        <v>8930000000</v>
      </c>
      <c r="C526">
        <v>-11.030996999999999</v>
      </c>
      <c r="D526">
        <v>-47.202250999999997</v>
      </c>
      <c r="E526">
        <v>-24.022490000000001</v>
      </c>
      <c r="F526">
        <v>-36.973754999999997</v>
      </c>
      <c r="L526">
        <v>8930000000</v>
      </c>
      <c r="M526">
        <v>-10.014733</v>
      </c>
      <c r="N526">
        <v>-51.791428000000003</v>
      </c>
      <c r="O526">
        <v>-36.862994999999998</v>
      </c>
      <c r="P526">
        <v>-24.038032999999999</v>
      </c>
    </row>
    <row r="527" spans="2:16" x14ac:dyDescent="0.25">
      <c r="B527">
        <v>9000000000</v>
      </c>
      <c r="C527">
        <v>-11.341074000000001</v>
      </c>
      <c r="D527">
        <v>-47.452038000000002</v>
      </c>
      <c r="E527">
        <v>-23.688482</v>
      </c>
      <c r="F527">
        <v>-36.480507000000003</v>
      </c>
      <c r="L527">
        <v>9000000000</v>
      </c>
      <c r="M527">
        <v>-9.8332824999999993</v>
      </c>
      <c r="N527">
        <v>-51.078021999999997</v>
      </c>
      <c r="O527">
        <v>-36.356541</v>
      </c>
      <c r="P527">
        <v>-23.705088</v>
      </c>
    </row>
    <row r="528" spans="2:16" x14ac:dyDescent="0.25">
      <c r="B528">
        <v>9070000000</v>
      </c>
      <c r="C528">
        <v>-11.552115000000001</v>
      </c>
      <c r="D528">
        <v>-47.681159999999998</v>
      </c>
      <c r="E528">
        <v>-23.384027</v>
      </c>
      <c r="F528">
        <v>-36.001961000000001</v>
      </c>
      <c r="L528">
        <v>9070000000</v>
      </c>
      <c r="M528">
        <v>-9.6441727000000004</v>
      </c>
      <c r="N528">
        <v>-50.552844999999998</v>
      </c>
      <c r="O528">
        <v>-35.867038999999998</v>
      </c>
      <c r="P528">
        <v>-23.396307</v>
      </c>
    </row>
    <row r="529" spans="2:16" x14ac:dyDescent="0.25">
      <c r="B529">
        <v>9140000000</v>
      </c>
      <c r="C529">
        <v>-11.842237000000001</v>
      </c>
      <c r="D529">
        <v>-47.857067000000001</v>
      </c>
      <c r="E529">
        <v>-23.088636000000001</v>
      </c>
      <c r="F529">
        <v>-35.532733999999998</v>
      </c>
      <c r="L529">
        <v>9140000000</v>
      </c>
      <c r="M529">
        <v>-9.4972171999999997</v>
      </c>
      <c r="N529">
        <v>-50.065769000000003</v>
      </c>
      <c r="O529">
        <v>-35.397514000000001</v>
      </c>
      <c r="P529">
        <v>-23.098049</v>
      </c>
    </row>
    <row r="530" spans="2:16" x14ac:dyDescent="0.25">
      <c r="B530">
        <v>9210000000</v>
      </c>
      <c r="C530">
        <v>-12.098318000000001</v>
      </c>
      <c r="D530">
        <v>-48.008507000000002</v>
      </c>
      <c r="E530">
        <v>-22.799157999999998</v>
      </c>
      <c r="F530">
        <v>-35.066761</v>
      </c>
      <c r="L530">
        <v>9210000000</v>
      </c>
      <c r="M530">
        <v>-9.3641404999999995</v>
      </c>
      <c r="N530">
        <v>-49.553534999999997</v>
      </c>
      <c r="O530">
        <v>-34.919426000000001</v>
      </c>
      <c r="P530">
        <v>-22.808456</v>
      </c>
    </row>
    <row r="531" spans="2:16" x14ac:dyDescent="0.25">
      <c r="B531">
        <v>9280000000</v>
      </c>
      <c r="C531">
        <v>-12.409368000000001</v>
      </c>
      <c r="D531">
        <v>-48.152622000000001</v>
      </c>
      <c r="E531">
        <v>-22.528110999999999</v>
      </c>
      <c r="F531">
        <v>-34.626407999999998</v>
      </c>
      <c r="L531">
        <v>9280000000</v>
      </c>
      <c r="M531">
        <v>-9.2735614999999996</v>
      </c>
      <c r="N531">
        <v>-49.062457999999999</v>
      </c>
      <c r="O531">
        <v>-34.464378000000004</v>
      </c>
      <c r="P531">
        <v>-22.540403000000001</v>
      </c>
    </row>
    <row r="532" spans="2:16" x14ac:dyDescent="0.25">
      <c r="B532">
        <v>9350000000</v>
      </c>
      <c r="C532">
        <v>-12.648251999999999</v>
      </c>
      <c r="D532">
        <v>-48.272156000000003</v>
      </c>
      <c r="E532">
        <v>-22.271666</v>
      </c>
      <c r="F532">
        <v>-34.209094999999998</v>
      </c>
      <c r="L532">
        <v>9350000000</v>
      </c>
      <c r="M532">
        <v>-9.1759090000000008</v>
      </c>
      <c r="N532">
        <v>-48.551754000000003</v>
      </c>
      <c r="O532">
        <v>-34.038058999999997</v>
      </c>
      <c r="P532">
        <v>-22.287369000000002</v>
      </c>
    </row>
    <row r="533" spans="2:16" x14ac:dyDescent="0.25">
      <c r="B533">
        <v>9420000000</v>
      </c>
      <c r="C533">
        <v>-12.937319</v>
      </c>
      <c r="D533">
        <v>-48.525176999999999</v>
      </c>
      <c r="E533">
        <v>-22.020579999999999</v>
      </c>
      <c r="F533">
        <v>-33.799003999999996</v>
      </c>
      <c r="L533">
        <v>9420000000</v>
      </c>
      <c r="M533">
        <v>-9.0967883999999994</v>
      </c>
      <c r="N533">
        <v>-47.902931000000002</v>
      </c>
      <c r="O533">
        <v>-33.622371999999999</v>
      </c>
      <c r="P533">
        <v>-22.038235</v>
      </c>
    </row>
    <row r="534" spans="2:16" x14ac:dyDescent="0.25">
      <c r="B534">
        <v>9490000000</v>
      </c>
      <c r="C534">
        <v>-13.302217000000001</v>
      </c>
      <c r="D534">
        <v>-48.801445000000001</v>
      </c>
      <c r="E534">
        <v>-21.794084999999999</v>
      </c>
      <c r="F534">
        <v>-33.418491000000003</v>
      </c>
      <c r="L534">
        <v>9490000000</v>
      </c>
      <c r="M534">
        <v>-9.0157927999999998</v>
      </c>
      <c r="N534">
        <v>-47.489716000000001</v>
      </c>
      <c r="O534">
        <v>-33.225074999999997</v>
      </c>
      <c r="P534">
        <v>-21.806452</v>
      </c>
    </row>
    <row r="535" spans="2:16" x14ac:dyDescent="0.25">
      <c r="B535">
        <v>9560000000</v>
      </c>
      <c r="C535">
        <v>-13.524319999999999</v>
      </c>
      <c r="D535">
        <v>-49.104633</v>
      </c>
      <c r="E535">
        <v>-21.559832</v>
      </c>
      <c r="F535">
        <v>-33.042324000000001</v>
      </c>
      <c r="L535">
        <v>9560000000</v>
      </c>
      <c r="M535">
        <v>-8.9516705999999999</v>
      </c>
      <c r="N535">
        <v>-47.131068999999997</v>
      </c>
      <c r="O535">
        <v>-32.830024999999999</v>
      </c>
      <c r="P535">
        <v>-21.574511999999999</v>
      </c>
    </row>
    <row r="536" spans="2:16" x14ac:dyDescent="0.25">
      <c r="B536">
        <v>9630000000</v>
      </c>
      <c r="C536">
        <v>-13.675392</v>
      </c>
      <c r="D536">
        <v>-49.572079000000002</v>
      </c>
      <c r="E536">
        <v>-21.322075000000002</v>
      </c>
      <c r="F536">
        <v>-32.645294</v>
      </c>
      <c r="L536">
        <v>9630000000</v>
      </c>
      <c r="M536">
        <v>-8.8883227999999992</v>
      </c>
      <c r="N536">
        <v>-46.879416999999997</v>
      </c>
      <c r="O536">
        <v>-32.453732000000002</v>
      </c>
      <c r="P536">
        <v>-21.331083</v>
      </c>
    </row>
    <row r="537" spans="2:16" x14ac:dyDescent="0.25">
      <c r="B537">
        <v>9700000000</v>
      </c>
      <c r="C537">
        <v>-13.733269</v>
      </c>
      <c r="D537">
        <v>-50.052368000000001</v>
      </c>
      <c r="E537">
        <v>-21.077504999999999</v>
      </c>
      <c r="F537">
        <v>-32.230880999999997</v>
      </c>
      <c r="L537">
        <v>9700000000</v>
      </c>
      <c r="M537">
        <v>-8.8184252000000001</v>
      </c>
      <c r="N537">
        <v>-46.792670999999999</v>
      </c>
      <c r="O537">
        <v>-32.033768000000002</v>
      </c>
      <c r="P537">
        <v>-21.087610000000002</v>
      </c>
    </row>
    <row r="538" spans="2:16" x14ac:dyDescent="0.25">
      <c r="B538">
        <v>9770000000</v>
      </c>
      <c r="C538">
        <v>-13.822072</v>
      </c>
      <c r="D538">
        <v>-50.503005999999999</v>
      </c>
      <c r="E538">
        <v>-20.853926000000001</v>
      </c>
      <c r="F538">
        <v>-31.818315999999999</v>
      </c>
      <c r="L538">
        <v>9770000000</v>
      </c>
      <c r="M538">
        <v>-8.7744341000000006</v>
      </c>
      <c r="N538">
        <v>-46.983204000000001</v>
      </c>
      <c r="O538">
        <v>-31.653286000000001</v>
      </c>
      <c r="P538">
        <v>-20.851889</v>
      </c>
    </row>
    <row r="539" spans="2:16" x14ac:dyDescent="0.25">
      <c r="B539">
        <v>9840000000</v>
      </c>
      <c r="C539">
        <v>-13.715935</v>
      </c>
      <c r="D539">
        <v>-50.939056000000001</v>
      </c>
      <c r="E539">
        <v>-20.601883000000001</v>
      </c>
      <c r="F539">
        <v>-31.400085000000001</v>
      </c>
      <c r="L539">
        <v>9840000000</v>
      </c>
      <c r="M539">
        <v>-8.7319317000000005</v>
      </c>
      <c r="N539">
        <v>-47.256881999999997</v>
      </c>
      <c r="O539">
        <v>-31.226355000000002</v>
      </c>
      <c r="P539">
        <v>-20.613973999999999</v>
      </c>
    </row>
    <row r="540" spans="2:16" x14ac:dyDescent="0.25">
      <c r="B540">
        <v>9910000000</v>
      </c>
      <c r="C540">
        <v>-13.723469</v>
      </c>
      <c r="D540">
        <v>-51.506019999999999</v>
      </c>
      <c r="E540">
        <v>-20.378881</v>
      </c>
      <c r="F540">
        <v>-30.955642999999998</v>
      </c>
      <c r="L540">
        <v>9910000000</v>
      </c>
      <c r="M540">
        <v>-8.6961937000000002</v>
      </c>
      <c r="N540">
        <v>-47.529682000000001</v>
      </c>
      <c r="O540">
        <v>-30.821612999999999</v>
      </c>
      <c r="P540">
        <v>-20.385113</v>
      </c>
    </row>
    <row r="541" spans="2:16" x14ac:dyDescent="0.25">
      <c r="B541">
        <v>9980000000</v>
      </c>
      <c r="C541">
        <v>-13.712757999999999</v>
      </c>
      <c r="D541">
        <v>-51.954738999999996</v>
      </c>
      <c r="E541">
        <v>-20.168520000000001</v>
      </c>
      <c r="F541">
        <v>-30.501635</v>
      </c>
      <c r="L541">
        <v>9980000000</v>
      </c>
      <c r="M541">
        <v>-8.6493587000000005</v>
      </c>
      <c r="N541">
        <v>-47.734234000000001</v>
      </c>
      <c r="O541">
        <v>-30.391203000000001</v>
      </c>
      <c r="P541">
        <v>-20.179203000000001</v>
      </c>
    </row>
    <row r="542" spans="2:16" x14ac:dyDescent="0.25">
      <c r="B542">
        <v>10050000000</v>
      </c>
      <c r="C542">
        <v>-13.843446999999999</v>
      </c>
      <c r="D542">
        <v>-52.405253999999999</v>
      </c>
      <c r="E542">
        <v>-20.001196</v>
      </c>
      <c r="F542">
        <v>-30.069347</v>
      </c>
      <c r="L542">
        <v>10050000000</v>
      </c>
      <c r="M542">
        <v>-8.6188126</v>
      </c>
      <c r="N542">
        <v>-47.850037</v>
      </c>
      <c r="O542">
        <v>-30.006418</v>
      </c>
      <c r="P542">
        <v>-19.996272999999999</v>
      </c>
    </row>
    <row r="543" spans="2:16" x14ac:dyDescent="0.25">
      <c r="B543">
        <v>10120000000</v>
      </c>
      <c r="C543">
        <v>-13.867811</v>
      </c>
      <c r="D543">
        <v>-52.865501000000002</v>
      </c>
      <c r="E543">
        <v>-19.842843999999999</v>
      </c>
      <c r="F543">
        <v>-29.636210999999999</v>
      </c>
      <c r="L543">
        <v>10120000000</v>
      </c>
      <c r="M543">
        <v>-8.5979595</v>
      </c>
      <c r="N543">
        <v>-47.967640000000003</v>
      </c>
      <c r="O543">
        <v>-29.571898000000001</v>
      </c>
      <c r="P543">
        <v>-19.837902</v>
      </c>
    </row>
    <row r="544" spans="2:16" x14ac:dyDescent="0.25">
      <c r="B544">
        <v>10190000000</v>
      </c>
      <c r="C544">
        <v>-13.915175</v>
      </c>
      <c r="D544">
        <v>-53.345432000000002</v>
      </c>
      <c r="E544">
        <v>-19.716083999999999</v>
      </c>
      <c r="F544">
        <v>-29.184228999999998</v>
      </c>
      <c r="L544">
        <v>10190000000</v>
      </c>
      <c r="M544">
        <v>-8.5828485000000008</v>
      </c>
      <c r="N544">
        <v>-47.955235000000002</v>
      </c>
      <c r="O544">
        <v>-29.180775000000001</v>
      </c>
      <c r="P544">
        <v>-19.707697</v>
      </c>
    </row>
    <row r="545" spans="2:16" x14ac:dyDescent="0.25">
      <c r="B545">
        <v>10260000000</v>
      </c>
      <c r="C545">
        <v>-14.015521</v>
      </c>
      <c r="D545">
        <v>-53.908920000000002</v>
      </c>
      <c r="E545">
        <v>-19.618711000000001</v>
      </c>
      <c r="F545">
        <v>-28.752020000000002</v>
      </c>
      <c r="L545">
        <v>10260000000</v>
      </c>
      <c r="M545">
        <v>-8.5845537000000007</v>
      </c>
      <c r="N545">
        <v>-48.019112</v>
      </c>
      <c r="O545">
        <v>-28.782394</v>
      </c>
      <c r="P545">
        <v>-19.601856000000002</v>
      </c>
    </row>
    <row r="546" spans="2:16" x14ac:dyDescent="0.25">
      <c r="B546">
        <v>10330000000</v>
      </c>
      <c r="C546">
        <v>-14.076608999999999</v>
      </c>
      <c r="D546">
        <v>-54.469692000000002</v>
      </c>
      <c r="E546">
        <v>-19.533726000000001</v>
      </c>
      <c r="F546">
        <v>-28.352446</v>
      </c>
      <c r="L546">
        <v>10330000000</v>
      </c>
      <c r="M546">
        <v>-8.6077680999999995</v>
      </c>
      <c r="N546">
        <v>-48.105206000000003</v>
      </c>
      <c r="O546">
        <v>-28.350914</v>
      </c>
      <c r="P546">
        <v>-19.523733</v>
      </c>
    </row>
    <row r="547" spans="2:16" x14ac:dyDescent="0.25">
      <c r="B547">
        <v>10400000000</v>
      </c>
      <c r="C547">
        <v>-14.125247</v>
      </c>
      <c r="D547">
        <v>-55.164794999999998</v>
      </c>
      <c r="E547">
        <v>-19.467275999999998</v>
      </c>
      <c r="F547">
        <v>-27.918033999999999</v>
      </c>
      <c r="L547">
        <v>10400000000</v>
      </c>
      <c r="M547">
        <v>-8.6526680000000002</v>
      </c>
      <c r="N547">
        <v>-48.288055</v>
      </c>
      <c r="O547">
        <v>-27.948694</v>
      </c>
      <c r="P547">
        <v>-19.452635000000001</v>
      </c>
    </row>
    <row r="548" spans="2:16" x14ac:dyDescent="0.25">
      <c r="B548">
        <v>10470000000</v>
      </c>
      <c r="C548">
        <v>-14.105176999999999</v>
      </c>
      <c r="D548">
        <v>-55.730888</v>
      </c>
      <c r="E548">
        <v>-19.386301</v>
      </c>
      <c r="F548">
        <v>-27.456700999999999</v>
      </c>
      <c r="L548">
        <v>10470000000</v>
      </c>
      <c r="M548">
        <v>-8.7071810000000003</v>
      </c>
      <c r="N548">
        <v>-48.336407000000001</v>
      </c>
      <c r="O548">
        <v>-27.492885999999999</v>
      </c>
      <c r="P548">
        <v>-19.37933</v>
      </c>
    </row>
    <row r="549" spans="2:16" x14ac:dyDescent="0.25">
      <c r="B549">
        <v>10540000000</v>
      </c>
      <c r="C549">
        <v>-14.212391</v>
      </c>
      <c r="D549">
        <v>-56.284477000000003</v>
      </c>
      <c r="E549">
        <v>-19.345236</v>
      </c>
      <c r="F549">
        <v>-27.044658999999999</v>
      </c>
      <c r="L549">
        <v>10540000000</v>
      </c>
      <c r="M549">
        <v>-8.7740784000000005</v>
      </c>
      <c r="N549">
        <v>-48.361457999999999</v>
      </c>
      <c r="O549">
        <v>-27.098839000000002</v>
      </c>
      <c r="P549">
        <v>-19.309740000000001</v>
      </c>
    </row>
    <row r="550" spans="2:16" x14ac:dyDescent="0.25">
      <c r="B550">
        <v>10610000000</v>
      </c>
      <c r="C550">
        <v>-14.210212</v>
      </c>
      <c r="D550">
        <v>-56.939396000000002</v>
      </c>
      <c r="E550">
        <v>-19.292919000000001</v>
      </c>
      <c r="F550">
        <v>-26.622387</v>
      </c>
      <c r="L550">
        <v>10610000000</v>
      </c>
      <c r="M550">
        <v>-8.8600768999999993</v>
      </c>
      <c r="N550">
        <v>-48.350696999999997</v>
      </c>
      <c r="O550">
        <v>-26.659870000000002</v>
      </c>
      <c r="P550">
        <v>-19.255942999999998</v>
      </c>
    </row>
    <row r="551" spans="2:16" x14ac:dyDescent="0.25">
      <c r="B551">
        <v>10680000000</v>
      </c>
      <c r="C551">
        <v>-14.241443</v>
      </c>
      <c r="D551">
        <v>-57.104084</v>
      </c>
      <c r="E551">
        <v>-19.250406000000002</v>
      </c>
      <c r="F551">
        <v>-26.196300999999998</v>
      </c>
      <c r="L551">
        <v>10680000000</v>
      </c>
      <c r="M551">
        <v>-8.9579886999999996</v>
      </c>
      <c r="N551">
        <v>-48.292057</v>
      </c>
      <c r="O551">
        <v>-26.259858999999999</v>
      </c>
      <c r="P551">
        <v>-19.197507999999999</v>
      </c>
    </row>
    <row r="552" spans="2:16" x14ac:dyDescent="0.25">
      <c r="B552">
        <v>10750000000</v>
      </c>
      <c r="C552">
        <v>-14.207004</v>
      </c>
      <c r="D552">
        <v>-57.340907999999999</v>
      </c>
      <c r="E552">
        <v>-19.199622999999999</v>
      </c>
      <c r="F552">
        <v>-25.793322</v>
      </c>
      <c r="L552">
        <v>10750000000</v>
      </c>
      <c r="M552">
        <v>-9.0681657999999992</v>
      </c>
      <c r="N552">
        <v>-48.158726000000001</v>
      </c>
      <c r="O552">
        <v>-25.808287</v>
      </c>
      <c r="P552">
        <v>-19.150231999999999</v>
      </c>
    </row>
    <row r="553" spans="2:16" x14ac:dyDescent="0.25">
      <c r="B553">
        <v>10820000000</v>
      </c>
      <c r="C553">
        <v>-14.213676</v>
      </c>
      <c r="D553">
        <v>-57.570183</v>
      </c>
      <c r="E553">
        <v>-19.178659</v>
      </c>
      <c r="F553">
        <v>-25.433159</v>
      </c>
      <c r="L553">
        <v>10820000000</v>
      </c>
      <c r="M553">
        <v>-9.1990947999999992</v>
      </c>
      <c r="N553">
        <v>-48.274475000000002</v>
      </c>
      <c r="O553">
        <v>-25.442322000000001</v>
      </c>
      <c r="P553">
        <v>-19.122752999999999</v>
      </c>
    </row>
    <row r="554" spans="2:16" x14ac:dyDescent="0.25">
      <c r="B554">
        <v>10890000000</v>
      </c>
      <c r="C554">
        <v>-14.148597000000001</v>
      </c>
      <c r="D554">
        <v>-57.550735000000003</v>
      </c>
      <c r="E554">
        <v>-19.144134999999999</v>
      </c>
      <c r="F554">
        <v>-25.042325999999999</v>
      </c>
      <c r="L554">
        <v>10890000000</v>
      </c>
      <c r="M554">
        <v>-9.3440857000000008</v>
      </c>
      <c r="N554">
        <v>-48.429896999999997</v>
      </c>
      <c r="O554">
        <v>-24.985085999999999</v>
      </c>
      <c r="P554">
        <v>-19.108501</v>
      </c>
    </row>
    <row r="555" spans="2:16" x14ac:dyDescent="0.25">
      <c r="B555">
        <v>10960000000</v>
      </c>
      <c r="C555">
        <v>-14.020505</v>
      </c>
      <c r="D555">
        <v>-57.007061</v>
      </c>
      <c r="E555">
        <v>-19.122883000000002</v>
      </c>
      <c r="F555">
        <v>-24.666661999999999</v>
      </c>
      <c r="L555">
        <v>10960000000</v>
      </c>
      <c r="M555">
        <v>-9.5244082999999993</v>
      </c>
      <c r="N555">
        <v>-48.817870999999997</v>
      </c>
      <c r="O555">
        <v>-24.586786</v>
      </c>
      <c r="P555">
        <v>-19.10211</v>
      </c>
    </row>
    <row r="556" spans="2:16" x14ac:dyDescent="0.25">
      <c r="B556">
        <v>11030000000</v>
      </c>
      <c r="C556">
        <v>-13.908267</v>
      </c>
      <c r="D556">
        <v>-56.637588999999998</v>
      </c>
      <c r="E556">
        <v>-19.117986999999999</v>
      </c>
      <c r="F556">
        <v>-24.289142999999999</v>
      </c>
      <c r="L556">
        <v>11030000000</v>
      </c>
      <c r="M556">
        <v>-9.6992550000000008</v>
      </c>
      <c r="N556">
        <v>-49.402512000000002</v>
      </c>
      <c r="O556">
        <v>-24.169231</v>
      </c>
      <c r="P556">
        <v>-19.112425000000002</v>
      </c>
    </row>
    <row r="557" spans="2:16" x14ac:dyDescent="0.25">
      <c r="B557">
        <v>11100000000</v>
      </c>
      <c r="C557">
        <v>-13.711008</v>
      </c>
      <c r="D557">
        <v>-55.681679000000003</v>
      </c>
      <c r="E557">
        <v>-19.125530000000001</v>
      </c>
      <c r="F557">
        <v>-23.913422000000001</v>
      </c>
      <c r="L557">
        <v>11100000000</v>
      </c>
      <c r="M557">
        <v>-9.9147242999999996</v>
      </c>
      <c r="N557">
        <v>-50.043888000000003</v>
      </c>
      <c r="O557">
        <v>-23.769344</v>
      </c>
      <c r="P557">
        <v>-19.141804</v>
      </c>
    </row>
    <row r="558" spans="2:16" x14ac:dyDescent="0.25">
      <c r="B558">
        <v>11170000000</v>
      </c>
      <c r="C558">
        <v>-13.55097</v>
      </c>
      <c r="D558">
        <v>-54.473354</v>
      </c>
      <c r="E558">
        <v>-19.146872999999999</v>
      </c>
      <c r="F558">
        <v>-23.547256000000001</v>
      </c>
      <c r="L558">
        <v>11170000000</v>
      </c>
      <c r="M558">
        <v>-10.13381</v>
      </c>
      <c r="N558">
        <v>-50.897762</v>
      </c>
      <c r="O558">
        <v>-23.352535</v>
      </c>
      <c r="P558">
        <v>-19.189862999999999</v>
      </c>
    </row>
    <row r="559" spans="2:16" x14ac:dyDescent="0.25">
      <c r="B559">
        <v>11240000000</v>
      </c>
      <c r="C559">
        <v>-13.296704</v>
      </c>
      <c r="D559">
        <v>-53.064655000000002</v>
      </c>
      <c r="E559">
        <v>-19.166473</v>
      </c>
      <c r="F559">
        <v>-23.154453</v>
      </c>
      <c r="L559">
        <v>11240000000</v>
      </c>
      <c r="M559">
        <v>-10.390492999999999</v>
      </c>
      <c r="N559">
        <v>-52.189506999999999</v>
      </c>
      <c r="O559">
        <v>-22.961271</v>
      </c>
      <c r="P559">
        <v>-19.237303000000001</v>
      </c>
    </row>
    <row r="560" spans="2:16" x14ac:dyDescent="0.25">
      <c r="B560">
        <v>11310000000</v>
      </c>
      <c r="C560">
        <v>-13.143962999999999</v>
      </c>
      <c r="D560">
        <v>-52.265034</v>
      </c>
      <c r="E560">
        <v>-19.221177999999998</v>
      </c>
      <c r="F560">
        <v>-22.795339999999999</v>
      </c>
      <c r="L560">
        <v>11310000000</v>
      </c>
      <c r="M560">
        <v>-10.656654</v>
      </c>
      <c r="N560">
        <v>-53.651950999999997</v>
      </c>
      <c r="O560">
        <v>-22.580241999999998</v>
      </c>
      <c r="P560">
        <v>-19.304286999999999</v>
      </c>
    </row>
    <row r="561" spans="2:16" x14ac:dyDescent="0.25">
      <c r="B561">
        <v>11380000000</v>
      </c>
      <c r="C561">
        <v>-12.96503</v>
      </c>
      <c r="D561">
        <v>-51.636851999999998</v>
      </c>
      <c r="E561">
        <v>-19.281471</v>
      </c>
      <c r="F561">
        <v>-22.428804</v>
      </c>
      <c r="L561">
        <v>11380000000</v>
      </c>
      <c r="M561">
        <v>-10.975883</v>
      </c>
      <c r="N561">
        <v>-55.251826999999999</v>
      </c>
      <c r="O561">
        <v>-22.213625</v>
      </c>
      <c r="P561">
        <v>-19.376677000000001</v>
      </c>
    </row>
    <row r="562" spans="2:16" x14ac:dyDescent="0.25">
      <c r="B562">
        <v>11450000000</v>
      </c>
      <c r="C562">
        <v>-12.85032</v>
      </c>
      <c r="D562">
        <v>-51.851573999999999</v>
      </c>
      <c r="E562">
        <v>-19.367236999999999</v>
      </c>
      <c r="F562">
        <v>-22.082432000000001</v>
      </c>
      <c r="L562">
        <v>11450000000</v>
      </c>
      <c r="M562">
        <v>-11.294331</v>
      </c>
      <c r="N562">
        <v>-57.055725000000002</v>
      </c>
      <c r="O562">
        <v>-21.882052999999999</v>
      </c>
      <c r="P562">
        <v>-19.464459999999999</v>
      </c>
    </row>
    <row r="563" spans="2:16" x14ac:dyDescent="0.25">
      <c r="B563">
        <v>11520000000</v>
      </c>
      <c r="C563">
        <v>-12.721666000000001</v>
      </c>
      <c r="D563">
        <v>-52.758434000000001</v>
      </c>
      <c r="E563">
        <v>-19.476897999999998</v>
      </c>
      <c r="F563">
        <v>-21.73781</v>
      </c>
      <c r="L563">
        <v>11520000000</v>
      </c>
      <c r="M563">
        <v>-11.655453</v>
      </c>
      <c r="N563">
        <v>-58.085239000000001</v>
      </c>
      <c r="O563">
        <v>-21.546047000000002</v>
      </c>
      <c r="P563">
        <v>-19.565199</v>
      </c>
    </row>
    <row r="564" spans="2:16" x14ac:dyDescent="0.25">
      <c r="B564">
        <v>11590000000</v>
      </c>
      <c r="C564">
        <v>-12.678872999999999</v>
      </c>
      <c r="D564">
        <v>-55.303683999999997</v>
      </c>
      <c r="E564">
        <v>-19.628261999999999</v>
      </c>
      <c r="F564">
        <v>-21.431463000000001</v>
      </c>
      <c r="L564">
        <v>11590000000</v>
      </c>
      <c r="M564">
        <v>-12.056445999999999</v>
      </c>
      <c r="N564">
        <v>-58.220680000000002</v>
      </c>
      <c r="O564">
        <v>-21.213885999999999</v>
      </c>
      <c r="P564">
        <v>-19.699860000000001</v>
      </c>
    </row>
    <row r="565" spans="2:16" x14ac:dyDescent="0.25">
      <c r="B565">
        <v>11660000000</v>
      </c>
      <c r="C565">
        <v>-12.651811</v>
      </c>
      <c r="D565">
        <v>-59.836689</v>
      </c>
      <c r="E565">
        <v>-19.788782000000001</v>
      </c>
      <c r="F565">
        <v>-21.123052999999999</v>
      </c>
      <c r="L565">
        <v>11660000000</v>
      </c>
      <c r="M565">
        <v>-12.471018000000001</v>
      </c>
      <c r="N565">
        <v>-57.895802000000003</v>
      </c>
      <c r="O565">
        <v>-20.900814</v>
      </c>
      <c r="P565">
        <v>-19.850351</v>
      </c>
    </row>
    <row r="566" spans="2:16" x14ac:dyDescent="0.25">
      <c r="B566">
        <v>11730000000</v>
      </c>
      <c r="C566">
        <v>-12.687023</v>
      </c>
      <c r="D566">
        <v>-62.062919999999998</v>
      </c>
      <c r="E566">
        <v>-19.971899000000001</v>
      </c>
      <c r="F566">
        <v>-20.830494000000002</v>
      </c>
      <c r="L566">
        <v>11730000000</v>
      </c>
      <c r="M566">
        <v>-12.921564999999999</v>
      </c>
      <c r="N566">
        <v>-56.724975999999998</v>
      </c>
      <c r="O566">
        <v>-20.602079</v>
      </c>
      <c r="P566">
        <v>-20.016179999999999</v>
      </c>
    </row>
    <row r="567" spans="2:16" x14ac:dyDescent="0.25">
      <c r="B567">
        <v>11800000000</v>
      </c>
      <c r="C567">
        <v>-12.738460999999999</v>
      </c>
      <c r="D567">
        <v>-62.740333999999997</v>
      </c>
      <c r="E567">
        <v>-20.155000999999999</v>
      </c>
      <c r="F567">
        <v>-20.555895</v>
      </c>
      <c r="L567">
        <v>11800000000</v>
      </c>
      <c r="M567">
        <v>-13.423648999999999</v>
      </c>
      <c r="N567">
        <v>-55.105694</v>
      </c>
      <c r="O567">
        <v>-20.287724000000001</v>
      </c>
      <c r="P567">
        <v>-20.191875</v>
      </c>
    </row>
    <row r="568" spans="2:16" x14ac:dyDescent="0.25">
      <c r="B568">
        <v>11870000000</v>
      </c>
      <c r="C568">
        <v>-12.817152</v>
      </c>
      <c r="D568">
        <v>-62.492832</v>
      </c>
      <c r="E568">
        <v>-20.337654000000001</v>
      </c>
      <c r="F568">
        <v>-20.286705000000001</v>
      </c>
      <c r="L568">
        <v>11870000000</v>
      </c>
      <c r="M568">
        <v>-13.929688000000001</v>
      </c>
      <c r="N568">
        <v>-53.619038000000003</v>
      </c>
      <c r="O568">
        <v>-20.016382</v>
      </c>
      <c r="P568">
        <v>-20.364688999999998</v>
      </c>
    </row>
    <row r="569" spans="2:16" x14ac:dyDescent="0.25">
      <c r="B569">
        <v>11940000000</v>
      </c>
      <c r="C569">
        <v>-12.890744</v>
      </c>
      <c r="D569">
        <v>-60.358874999999998</v>
      </c>
      <c r="E569">
        <v>-20.513275</v>
      </c>
      <c r="F569">
        <v>-20.014873999999999</v>
      </c>
      <c r="L569">
        <v>11940000000</v>
      </c>
      <c r="M569">
        <v>-14.509129</v>
      </c>
      <c r="N569">
        <v>-52.536673999999998</v>
      </c>
      <c r="O569">
        <v>-19.765135000000001</v>
      </c>
      <c r="P569">
        <v>-20.534334000000001</v>
      </c>
    </row>
    <row r="570" spans="2:16" x14ac:dyDescent="0.25">
      <c r="B570">
        <v>12010000000</v>
      </c>
      <c r="C570">
        <v>-13.040050000000001</v>
      </c>
      <c r="D570">
        <v>-55.555672000000001</v>
      </c>
      <c r="E570">
        <v>-20.657791</v>
      </c>
      <c r="F570">
        <v>-19.74663</v>
      </c>
      <c r="L570">
        <v>12010000000</v>
      </c>
      <c r="M570">
        <v>-15.073017999999999</v>
      </c>
      <c r="N570">
        <v>-51.139271000000001</v>
      </c>
      <c r="O570">
        <v>-19.501149999999999</v>
      </c>
      <c r="P570">
        <v>-20.676472</v>
      </c>
    </row>
    <row r="571" spans="2:16" x14ac:dyDescent="0.25">
      <c r="B571">
        <v>12080000000</v>
      </c>
      <c r="C571">
        <v>-13.034827999999999</v>
      </c>
      <c r="D571">
        <v>-52.701656</v>
      </c>
      <c r="E571">
        <v>-20.817072</v>
      </c>
      <c r="F571">
        <v>-19.510290000000001</v>
      </c>
      <c r="L571">
        <v>12080000000</v>
      </c>
      <c r="M571">
        <v>-15.75948</v>
      </c>
      <c r="N571">
        <v>-49.919628000000003</v>
      </c>
      <c r="O571">
        <v>-19.265532</v>
      </c>
      <c r="P571">
        <v>-20.830857999999999</v>
      </c>
    </row>
    <row r="572" spans="2:16" x14ac:dyDescent="0.25">
      <c r="B572">
        <v>12150000000</v>
      </c>
      <c r="C572">
        <v>-13.128871</v>
      </c>
      <c r="D572">
        <v>-51.303288000000002</v>
      </c>
      <c r="E572">
        <v>-20.939384</v>
      </c>
      <c r="F572">
        <v>-19.259830000000001</v>
      </c>
      <c r="L572">
        <v>12150000000</v>
      </c>
      <c r="M572">
        <v>-16.417449999999999</v>
      </c>
      <c r="N572">
        <v>-48.621273000000002</v>
      </c>
      <c r="O572">
        <v>-19.025278</v>
      </c>
      <c r="P572">
        <v>-20.952850000000002</v>
      </c>
    </row>
    <row r="573" spans="2:16" x14ac:dyDescent="0.25">
      <c r="B573">
        <v>12220000000</v>
      </c>
      <c r="C573">
        <v>-13.217648000000001</v>
      </c>
      <c r="D573">
        <v>-50.231383999999998</v>
      </c>
      <c r="E573">
        <v>-21.044819</v>
      </c>
      <c r="F573">
        <v>-19.022929999999999</v>
      </c>
      <c r="L573">
        <v>12220000000</v>
      </c>
      <c r="M573">
        <v>-17.195705</v>
      </c>
      <c r="N573">
        <v>-47.257781999999999</v>
      </c>
      <c r="O573">
        <v>-18.792701999999998</v>
      </c>
      <c r="P573">
        <v>-21.066908000000002</v>
      </c>
    </row>
    <row r="574" spans="2:16" x14ac:dyDescent="0.25">
      <c r="B574">
        <v>12290000000</v>
      </c>
      <c r="C574">
        <v>-13.317562000000001</v>
      </c>
      <c r="D574">
        <v>-49.767944</v>
      </c>
      <c r="E574">
        <v>-21.139744</v>
      </c>
      <c r="F574">
        <v>-18.794924000000002</v>
      </c>
      <c r="L574">
        <v>12290000000</v>
      </c>
      <c r="M574">
        <v>-17.942174999999999</v>
      </c>
      <c r="N574">
        <v>-45.750934999999998</v>
      </c>
      <c r="O574">
        <v>-18.571608000000001</v>
      </c>
      <c r="P574">
        <v>-21.163567</v>
      </c>
    </row>
    <row r="575" spans="2:16" x14ac:dyDescent="0.25">
      <c r="B575">
        <v>12360000000</v>
      </c>
      <c r="C575">
        <v>-13.346394999999999</v>
      </c>
      <c r="D575">
        <v>-49.666626000000001</v>
      </c>
      <c r="E575">
        <v>-21.250395000000001</v>
      </c>
      <c r="F575">
        <v>-18.590816</v>
      </c>
      <c r="L575">
        <v>12360000000</v>
      </c>
      <c r="M575">
        <v>-18.686478000000001</v>
      </c>
      <c r="N575">
        <v>-44.394168999999998</v>
      </c>
      <c r="O575">
        <v>-18.361881</v>
      </c>
      <c r="P575">
        <v>-21.277139999999999</v>
      </c>
    </row>
    <row r="576" spans="2:16" x14ac:dyDescent="0.25">
      <c r="B576">
        <v>12430000000</v>
      </c>
      <c r="C576">
        <v>-13.535387999999999</v>
      </c>
      <c r="D576">
        <v>-49.631504</v>
      </c>
      <c r="E576">
        <v>-21.276394</v>
      </c>
      <c r="F576">
        <v>-18.347176000000001</v>
      </c>
      <c r="L576">
        <v>12430000000</v>
      </c>
      <c r="M576">
        <v>-19.418415</v>
      </c>
      <c r="N576">
        <v>-43.293858</v>
      </c>
      <c r="O576">
        <v>-18.113947</v>
      </c>
      <c r="P576">
        <v>-21.312184999999999</v>
      </c>
    </row>
    <row r="577" spans="2:16" x14ac:dyDescent="0.25">
      <c r="B577">
        <v>12500000000</v>
      </c>
      <c r="C577">
        <v>-13.678915</v>
      </c>
      <c r="D577">
        <v>-48.985348000000002</v>
      </c>
      <c r="E577">
        <v>-21.315659</v>
      </c>
      <c r="F577">
        <v>-18.116695</v>
      </c>
      <c r="L577">
        <v>12500000000</v>
      </c>
      <c r="M577">
        <v>-20.093831999999999</v>
      </c>
      <c r="N577">
        <v>-42.417521999999998</v>
      </c>
      <c r="O577">
        <v>-17.890812</v>
      </c>
      <c r="P577">
        <v>-21.346277000000001</v>
      </c>
    </row>
    <row r="578" spans="2:16" x14ac:dyDescent="0.25">
      <c r="B578">
        <v>12570000000</v>
      </c>
      <c r="C578">
        <v>-13.844154</v>
      </c>
      <c r="D578">
        <v>-48.251975999999999</v>
      </c>
      <c r="E578">
        <v>-21.337416000000001</v>
      </c>
      <c r="F578">
        <v>-17.881266</v>
      </c>
      <c r="L578">
        <v>12570000000</v>
      </c>
      <c r="M578">
        <v>-20.636154000000001</v>
      </c>
      <c r="N578">
        <v>-41.784084</v>
      </c>
      <c r="O578">
        <v>-17.658197000000001</v>
      </c>
      <c r="P578">
        <v>-21.359369000000001</v>
      </c>
    </row>
    <row r="579" spans="2:16" x14ac:dyDescent="0.25">
      <c r="B579">
        <v>12640000000</v>
      </c>
      <c r="C579">
        <v>-14.022681</v>
      </c>
      <c r="D579">
        <v>-47.193508000000001</v>
      </c>
      <c r="E579">
        <v>-21.313198</v>
      </c>
      <c r="F579">
        <v>-17.614934999999999</v>
      </c>
      <c r="L579">
        <v>12640000000</v>
      </c>
      <c r="M579">
        <v>-21.024363000000001</v>
      </c>
      <c r="N579">
        <v>-41.233176999999998</v>
      </c>
      <c r="O579">
        <v>-17.394043</v>
      </c>
      <c r="P579">
        <v>-21.312618000000001</v>
      </c>
    </row>
    <row r="580" spans="2:16" x14ac:dyDescent="0.25">
      <c r="B580">
        <v>12710000000</v>
      </c>
      <c r="C580">
        <v>-14.222533</v>
      </c>
      <c r="D580">
        <v>-45.686405000000001</v>
      </c>
      <c r="E580">
        <v>-21.287281</v>
      </c>
      <c r="F580">
        <v>-17.349363</v>
      </c>
      <c r="L580">
        <v>12710000000</v>
      </c>
      <c r="M580">
        <v>-21.253834000000001</v>
      </c>
      <c r="N580">
        <v>-40.805045999999997</v>
      </c>
      <c r="O580">
        <v>-17.143335</v>
      </c>
      <c r="P580">
        <v>-21.275010999999999</v>
      </c>
    </row>
    <row r="581" spans="2:16" x14ac:dyDescent="0.25">
      <c r="B581">
        <v>12780000000</v>
      </c>
      <c r="C581">
        <v>-14.391092</v>
      </c>
      <c r="D581">
        <v>-44.202404000000001</v>
      </c>
      <c r="E581">
        <v>-21.313714999999998</v>
      </c>
      <c r="F581">
        <v>-17.130671</v>
      </c>
      <c r="L581">
        <v>12780000000</v>
      </c>
      <c r="M581">
        <v>-21.235427999999999</v>
      </c>
      <c r="N581">
        <v>-40.419556</v>
      </c>
      <c r="O581">
        <v>-16.934584000000001</v>
      </c>
      <c r="P581">
        <v>-21.309356999999999</v>
      </c>
    </row>
    <row r="582" spans="2:16" x14ac:dyDescent="0.25">
      <c r="B582">
        <v>12850000000</v>
      </c>
      <c r="C582">
        <v>-14.461452</v>
      </c>
      <c r="D582">
        <v>-42.698096999999997</v>
      </c>
      <c r="E582">
        <v>-21.385888999999999</v>
      </c>
      <c r="F582">
        <v>-16.894328999999999</v>
      </c>
      <c r="L582">
        <v>12850000000</v>
      </c>
      <c r="M582">
        <v>-21.133517999999999</v>
      </c>
      <c r="N582">
        <v>-39.970683999999999</v>
      </c>
      <c r="O582">
        <v>-16.713522000000001</v>
      </c>
      <c r="P582">
        <v>-21.353650999999999</v>
      </c>
    </row>
    <row r="583" spans="2:16" x14ac:dyDescent="0.25">
      <c r="B583">
        <v>12920000000</v>
      </c>
      <c r="C583">
        <v>-14.521464</v>
      </c>
      <c r="D583">
        <v>-41.136142999999997</v>
      </c>
      <c r="E583">
        <v>-21.484839999999998</v>
      </c>
      <c r="F583">
        <v>-16.658863</v>
      </c>
      <c r="L583">
        <v>12920000000</v>
      </c>
      <c r="M583">
        <v>-20.768127</v>
      </c>
      <c r="N583">
        <v>-39.473784999999999</v>
      </c>
      <c r="O583">
        <v>-16.494281999999998</v>
      </c>
      <c r="P583">
        <v>-21.438092999999999</v>
      </c>
    </row>
    <row r="584" spans="2:16" x14ac:dyDescent="0.25">
      <c r="B584">
        <v>12990000000</v>
      </c>
      <c r="C584">
        <v>-14.542681</v>
      </c>
      <c r="D584">
        <v>-39.725265999999998</v>
      </c>
      <c r="E584">
        <v>-21.630486000000001</v>
      </c>
      <c r="F584">
        <v>-16.484818000000001</v>
      </c>
      <c r="L584">
        <v>12990000000</v>
      </c>
      <c r="M584">
        <v>-20.204111000000001</v>
      </c>
      <c r="N584">
        <v>-38.971668000000001</v>
      </c>
      <c r="O584">
        <v>-16.323547000000001</v>
      </c>
      <c r="P584">
        <v>-21.600525000000001</v>
      </c>
    </row>
    <row r="585" spans="2:16" x14ac:dyDescent="0.25">
      <c r="B585">
        <v>13060000000</v>
      </c>
      <c r="C585">
        <v>-14.477881999999999</v>
      </c>
      <c r="D585">
        <v>-38.414985999999999</v>
      </c>
      <c r="E585">
        <v>-21.766445000000001</v>
      </c>
      <c r="F585">
        <v>-16.277933000000001</v>
      </c>
      <c r="L585">
        <v>13060000000</v>
      </c>
      <c r="M585">
        <v>-19.672989000000001</v>
      </c>
      <c r="N585">
        <v>-38.372622999999997</v>
      </c>
      <c r="O585">
        <v>-16.127008</v>
      </c>
      <c r="P585">
        <v>-21.727591</v>
      </c>
    </row>
    <row r="586" spans="2:16" x14ac:dyDescent="0.25">
      <c r="B586">
        <v>13130000000</v>
      </c>
      <c r="C586">
        <v>-14.345001</v>
      </c>
      <c r="D586">
        <v>-37.254531999999998</v>
      </c>
      <c r="E586">
        <v>-21.944814999999998</v>
      </c>
      <c r="F586">
        <v>-16.073564999999999</v>
      </c>
      <c r="L586">
        <v>13130000000</v>
      </c>
      <c r="M586">
        <v>-19.001546999999999</v>
      </c>
      <c r="N586">
        <v>-37.702621000000001</v>
      </c>
      <c r="O586">
        <v>-15.932741</v>
      </c>
      <c r="P586">
        <v>-21.854372000000001</v>
      </c>
    </row>
    <row r="587" spans="2:16" x14ac:dyDescent="0.25">
      <c r="B587">
        <v>13200000000</v>
      </c>
      <c r="C587">
        <v>-14.251393</v>
      </c>
      <c r="D587">
        <v>-36.178902000000001</v>
      </c>
      <c r="E587">
        <v>-22.016209</v>
      </c>
      <c r="F587">
        <v>-15.889766</v>
      </c>
      <c r="L587">
        <v>13200000000</v>
      </c>
      <c r="M587">
        <v>-18.139718999999999</v>
      </c>
      <c r="N587">
        <v>-37.000453999999998</v>
      </c>
      <c r="O587">
        <v>-15.747030000000001</v>
      </c>
      <c r="P587">
        <v>-21.944105</v>
      </c>
    </row>
    <row r="588" spans="2:16" x14ac:dyDescent="0.25">
      <c r="B588">
        <v>13270000000</v>
      </c>
      <c r="C588">
        <v>-14.086539</v>
      </c>
      <c r="D588">
        <v>-35.247844999999998</v>
      </c>
      <c r="E588">
        <v>-22.058907999999999</v>
      </c>
      <c r="F588">
        <v>-15.706690999999999</v>
      </c>
      <c r="L588">
        <v>13270000000</v>
      </c>
      <c r="M588">
        <v>-17.392778</v>
      </c>
      <c r="N588">
        <v>-36.229816</v>
      </c>
      <c r="O588">
        <v>-15.562794999999999</v>
      </c>
      <c r="P588">
        <v>-21.987214999999999</v>
      </c>
    </row>
    <row r="589" spans="2:16" x14ac:dyDescent="0.25">
      <c r="B589">
        <v>13340000000</v>
      </c>
      <c r="C589">
        <v>-13.849356999999999</v>
      </c>
      <c r="D589">
        <v>-34.432822999999999</v>
      </c>
      <c r="E589">
        <v>-22.057673999999999</v>
      </c>
      <c r="F589">
        <v>-15.533134</v>
      </c>
      <c r="L589">
        <v>13340000000</v>
      </c>
      <c r="M589">
        <v>-16.690752</v>
      </c>
      <c r="N589">
        <v>-35.541752000000002</v>
      </c>
      <c r="O589">
        <v>-15.397181</v>
      </c>
      <c r="P589">
        <v>-21.969175</v>
      </c>
    </row>
    <row r="590" spans="2:16" x14ac:dyDescent="0.25">
      <c r="B590">
        <v>13410000000</v>
      </c>
      <c r="C590">
        <v>-13.604810000000001</v>
      </c>
      <c r="D590">
        <v>-33.707889999999999</v>
      </c>
      <c r="E590">
        <v>-22.011596999999998</v>
      </c>
      <c r="F590">
        <v>-15.367656999999999</v>
      </c>
      <c r="L590">
        <v>13410000000</v>
      </c>
      <c r="M590">
        <v>-15.951082</v>
      </c>
      <c r="N590">
        <v>-34.801406999999998</v>
      </c>
      <c r="O590">
        <v>-15.230596999999999</v>
      </c>
      <c r="P590">
        <v>-21.911726000000002</v>
      </c>
    </row>
    <row r="591" spans="2:16" x14ac:dyDescent="0.25">
      <c r="B591">
        <v>13480000000</v>
      </c>
      <c r="C591">
        <v>-13.379011999999999</v>
      </c>
      <c r="D591">
        <v>-33.036532999999999</v>
      </c>
      <c r="E591">
        <v>-21.848274</v>
      </c>
      <c r="F591">
        <v>-15.220630999999999</v>
      </c>
      <c r="L591">
        <v>13480000000</v>
      </c>
      <c r="M591">
        <v>-15.266945</v>
      </c>
      <c r="N591">
        <v>-34.134636</v>
      </c>
      <c r="O591">
        <v>-15.084235</v>
      </c>
      <c r="P591">
        <v>-21.775459000000001</v>
      </c>
    </row>
    <row r="592" spans="2:16" x14ac:dyDescent="0.25">
      <c r="B592">
        <v>13550000000</v>
      </c>
      <c r="C592">
        <v>-13.072285000000001</v>
      </c>
      <c r="D592">
        <v>-32.437835999999997</v>
      </c>
      <c r="E592">
        <v>-21.676075000000001</v>
      </c>
      <c r="F592">
        <v>-15.087349</v>
      </c>
      <c r="L592">
        <v>13550000000</v>
      </c>
      <c r="M592">
        <v>-14.703837999999999</v>
      </c>
      <c r="N592">
        <v>-33.569271000000001</v>
      </c>
      <c r="O592">
        <v>-14.945410000000001</v>
      </c>
      <c r="P592">
        <v>-21.592189999999999</v>
      </c>
    </row>
    <row r="593" spans="2:16" x14ac:dyDescent="0.25">
      <c r="B593">
        <v>13620000000</v>
      </c>
      <c r="C593">
        <v>-12.788608999999999</v>
      </c>
      <c r="D593">
        <v>-31.901999</v>
      </c>
      <c r="E593">
        <v>-21.432614999999998</v>
      </c>
      <c r="F593">
        <v>-14.979196999999999</v>
      </c>
      <c r="L593">
        <v>13620000000</v>
      </c>
      <c r="M593">
        <v>-14.145479</v>
      </c>
      <c r="N593">
        <v>-33.086426000000003</v>
      </c>
      <c r="O593">
        <v>-14.840228</v>
      </c>
      <c r="P593">
        <v>-21.366631000000002</v>
      </c>
    </row>
    <row r="594" spans="2:16" x14ac:dyDescent="0.25">
      <c r="B594">
        <v>13690000000</v>
      </c>
      <c r="C594">
        <v>-12.475872000000001</v>
      </c>
      <c r="D594">
        <v>-31.403327999999998</v>
      </c>
      <c r="E594">
        <v>-21.129204000000001</v>
      </c>
      <c r="F594">
        <v>-14.86692</v>
      </c>
      <c r="L594">
        <v>13690000000</v>
      </c>
      <c r="M594">
        <v>-13.616149999999999</v>
      </c>
      <c r="N594">
        <v>-32.613506000000001</v>
      </c>
      <c r="O594">
        <v>-14.729969000000001</v>
      </c>
      <c r="P594">
        <v>-21.083241999999998</v>
      </c>
    </row>
    <row r="595" spans="2:16" x14ac:dyDescent="0.25">
      <c r="B595">
        <v>13760000000</v>
      </c>
      <c r="C595">
        <v>-12.156129</v>
      </c>
      <c r="D595">
        <v>-30.937014000000001</v>
      </c>
      <c r="E595">
        <v>-20.781044000000001</v>
      </c>
      <c r="F595">
        <v>-14.759048</v>
      </c>
      <c r="L595">
        <v>13760000000</v>
      </c>
      <c r="M595">
        <v>-13.112741</v>
      </c>
      <c r="N595">
        <v>-32.213627000000002</v>
      </c>
      <c r="O595">
        <v>-14.644513</v>
      </c>
      <c r="P595">
        <v>-20.766541</v>
      </c>
    </row>
    <row r="596" spans="2:16" x14ac:dyDescent="0.25">
      <c r="B596">
        <v>13830000000</v>
      </c>
      <c r="C596">
        <v>-11.80519</v>
      </c>
      <c r="D596">
        <v>-30.546652000000002</v>
      </c>
      <c r="E596">
        <v>-20.425419000000002</v>
      </c>
      <c r="F596">
        <v>-14.598959000000001</v>
      </c>
      <c r="L596">
        <v>13830000000</v>
      </c>
      <c r="M596">
        <v>-12.650499</v>
      </c>
      <c r="N596">
        <v>-31.762449</v>
      </c>
      <c r="O596">
        <v>-14.525855</v>
      </c>
      <c r="P596">
        <v>-20.438483999999999</v>
      </c>
    </row>
    <row r="597" spans="2:16" x14ac:dyDescent="0.25">
      <c r="B597">
        <v>13900000000</v>
      </c>
      <c r="C597">
        <v>-11.455982000000001</v>
      </c>
      <c r="D597">
        <v>-30.182827</v>
      </c>
      <c r="E597">
        <v>-20.042665</v>
      </c>
      <c r="F597">
        <v>-14.504193000000001</v>
      </c>
      <c r="L597">
        <v>13900000000</v>
      </c>
      <c r="M597">
        <v>-12.188497</v>
      </c>
      <c r="N597">
        <v>-31.385559000000001</v>
      </c>
      <c r="O597">
        <v>-14.466494000000001</v>
      </c>
      <c r="P597">
        <v>-20.082574999999999</v>
      </c>
    </row>
    <row r="598" spans="2:16" x14ac:dyDescent="0.25">
      <c r="B598">
        <v>13970000000</v>
      </c>
      <c r="C598">
        <v>-11.063169</v>
      </c>
      <c r="D598">
        <v>-29.872513000000001</v>
      </c>
      <c r="E598">
        <v>-19.667292</v>
      </c>
      <c r="F598">
        <v>-14.370006999999999</v>
      </c>
      <c r="L598">
        <v>13970000000</v>
      </c>
      <c r="M598">
        <v>-11.713127</v>
      </c>
      <c r="N598">
        <v>-31.001965999999999</v>
      </c>
      <c r="O598">
        <v>-14.379052</v>
      </c>
      <c r="P598">
        <v>-19.702870999999998</v>
      </c>
    </row>
    <row r="599" spans="2:16" x14ac:dyDescent="0.25">
      <c r="B599">
        <v>14040000000</v>
      </c>
      <c r="C599">
        <v>-10.702647000000001</v>
      </c>
      <c r="D599">
        <v>-29.575061999999999</v>
      </c>
      <c r="E599">
        <v>-19.298119</v>
      </c>
      <c r="F599">
        <v>-14.192460000000001</v>
      </c>
      <c r="L599">
        <v>14040000000</v>
      </c>
      <c r="M599">
        <v>-11.312756</v>
      </c>
      <c r="N599">
        <v>-30.554832000000001</v>
      </c>
      <c r="O599">
        <v>-14.268195</v>
      </c>
      <c r="P599">
        <v>-19.326599000000002</v>
      </c>
    </row>
    <row r="600" spans="2:16" x14ac:dyDescent="0.25">
      <c r="B600">
        <v>14110000000</v>
      </c>
      <c r="C600">
        <v>-10.3507</v>
      </c>
      <c r="D600">
        <v>-29.31842</v>
      </c>
      <c r="E600">
        <v>-18.928469</v>
      </c>
      <c r="F600">
        <v>-14.039412</v>
      </c>
      <c r="L600">
        <v>14110000000</v>
      </c>
      <c r="M600">
        <v>-10.923131</v>
      </c>
      <c r="N600">
        <v>-30.190619000000002</v>
      </c>
      <c r="O600">
        <v>-14.178671</v>
      </c>
      <c r="P600">
        <v>-18.933911999999999</v>
      </c>
    </row>
    <row r="601" spans="2:16" x14ac:dyDescent="0.25">
      <c r="B601">
        <v>14180000000</v>
      </c>
      <c r="C601">
        <v>-10.042584</v>
      </c>
      <c r="D601">
        <v>-29.031300000000002</v>
      </c>
      <c r="E601">
        <v>-18.538962999999999</v>
      </c>
      <c r="F601">
        <v>-13.884095</v>
      </c>
      <c r="L601">
        <v>14180000000</v>
      </c>
      <c r="M601">
        <v>-10.552312000000001</v>
      </c>
      <c r="N601">
        <v>-29.811857</v>
      </c>
      <c r="O601">
        <v>-14.067296000000001</v>
      </c>
      <c r="P601">
        <v>-18.501436000000002</v>
      </c>
    </row>
    <row r="602" spans="2:16" x14ac:dyDescent="0.25">
      <c r="B602">
        <v>14250000000</v>
      </c>
      <c r="C602">
        <v>-9.7482413999999995</v>
      </c>
      <c r="D602">
        <v>-28.786507</v>
      </c>
      <c r="E602">
        <v>-18.181470999999998</v>
      </c>
      <c r="F602">
        <v>-13.675661</v>
      </c>
      <c r="L602">
        <v>14250000000</v>
      </c>
      <c r="M602">
        <v>-10.220198</v>
      </c>
      <c r="N602">
        <v>-29.424318</v>
      </c>
      <c r="O602">
        <v>-13.946598</v>
      </c>
      <c r="P602">
        <v>-18.098934</v>
      </c>
    </row>
    <row r="603" spans="2:16" x14ac:dyDescent="0.25">
      <c r="B603">
        <v>14320000000</v>
      </c>
      <c r="C603">
        <v>-9.4873829000000001</v>
      </c>
      <c r="D603">
        <v>-28.537931</v>
      </c>
      <c r="E603">
        <v>-17.831844</v>
      </c>
      <c r="F603">
        <v>-13.588158</v>
      </c>
      <c r="L603">
        <v>14320000000</v>
      </c>
      <c r="M603">
        <v>-9.8926677999999999</v>
      </c>
      <c r="N603">
        <v>-29.083838</v>
      </c>
      <c r="O603">
        <v>-13.840343000000001</v>
      </c>
      <c r="P603">
        <v>-17.747928999999999</v>
      </c>
    </row>
    <row r="604" spans="2:16" x14ac:dyDescent="0.25">
      <c r="B604">
        <v>14390000000</v>
      </c>
      <c r="C604">
        <v>-9.2449998999999998</v>
      </c>
      <c r="D604">
        <v>-28.289245999999999</v>
      </c>
      <c r="E604">
        <v>-17.484219</v>
      </c>
      <c r="F604">
        <v>-13.517609999999999</v>
      </c>
      <c r="L604">
        <v>14390000000</v>
      </c>
      <c r="M604">
        <v>-9.5819425999999996</v>
      </c>
      <c r="N604">
        <v>-28.74419</v>
      </c>
      <c r="O604">
        <v>-13.721009</v>
      </c>
      <c r="P604">
        <v>-17.407436000000001</v>
      </c>
    </row>
    <row r="605" spans="2:16" x14ac:dyDescent="0.25">
      <c r="B605">
        <v>14460000000</v>
      </c>
      <c r="C605">
        <v>-9.0165080999999994</v>
      </c>
      <c r="D605">
        <v>-28.047910999999999</v>
      </c>
      <c r="E605">
        <v>-17.13842</v>
      </c>
      <c r="F605">
        <v>-13.473794</v>
      </c>
      <c r="L605">
        <v>14460000000</v>
      </c>
      <c r="M605">
        <v>-9.2575607000000009</v>
      </c>
      <c r="N605">
        <v>-28.422955999999999</v>
      </c>
      <c r="O605">
        <v>-13.585445999999999</v>
      </c>
      <c r="P605">
        <v>-17.093912</v>
      </c>
    </row>
    <row r="606" spans="2:16" x14ac:dyDescent="0.25">
      <c r="B606">
        <v>14530000000</v>
      </c>
      <c r="C606">
        <v>-8.7129145000000001</v>
      </c>
      <c r="D606">
        <v>-27.876366000000001</v>
      </c>
      <c r="E606">
        <v>-16.859848</v>
      </c>
      <c r="F606">
        <v>-13.533352000000001</v>
      </c>
      <c r="L606">
        <v>14530000000</v>
      </c>
      <c r="M606">
        <v>-8.8992585999999996</v>
      </c>
      <c r="N606">
        <v>-28.201913999999999</v>
      </c>
      <c r="O606">
        <v>-13.520909</v>
      </c>
      <c r="P606">
        <v>-16.877510000000001</v>
      </c>
    </row>
    <row r="607" spans="2:16" x14ac:dyDescent="0.25">
      <c r="B607">
        <v>14600000000</v>
      </c>
      <c r="C607">
        <v>-8.4912042999999997</v>
      </c>
      <c r="D607">
        <v>-27.66667</v>
      </c>
      <c r="E607">
        <v>-16.547836</v>
      </c>
      <c r="F607">
        <v>-13.552956</v>
      </c>
      <c r="L607">
        <v>14600000000</v>
      </c>
      <c r="M607">
        <v>-8.6033278000000006</v>
      </c>
      <c r="N607">
        <v>-27.888271</v>
      </c>
      <c r="O607">
        <v>-13.378563</v>
      </c>
      <c r="P607">
        <v>-16.644068000000001</v>
      </c>
    </row>
    <row r="608" spans="2:16" x14ac:dyDescent="0.25">
      <c r="B608">
        <v>14670000000</v>
      </c>
      <c r="C608">
        <v>-8.1891212000000007</v>
      </c>
      <c r="D608">
        <v>-27.516196999999998</v>
      </c>
      <c r="E608">
        <v>-16.280190000000001</v>
      </c>
      <c r="F608">
        <v>-13.561581</v>
      </c>
      <c r="L608">
        <v>14670000000</v>
      </c>
      <c r="M608">
        <v>-8.2732258000000005</v>
      </c>
      <c r="N608">
        <v>-27.705850999999999</v>
      </c>
      <c r="O608">
        <v>-13.307638000000001</v>
      </c>
      <c r="P608">
        <v>-16.422643999999998</v>
      </c>
    </row>
    <row r="609" spans="2:16" x14ac:dyDescent="0.25">
      <c r="B609">
        <v>14740000000</v>
      </c>
      <c r="C609">
        <v>-7.9105724999999998</v>
      </c>
      <c r="D609">
        <v>-27.404865000000001</v>
      </c>
      <c r="E609">
        <v>-16.026952999999999</v>
      </c>
      <c r="F609">
        <v>-13.552279</v>
      </c>
      <c r="L609">
        <v>14740000000</v>
      </c>
      <c r="M609">
        <v>-7.9741945000000003</v>
      </c>
      <c r="N609">
        <v>-27.575320999999999</v>
      </c>
      <c r="O609">
        <v>-13.248163</v>
      </c>
      <c r="P609">
        <v>-16.200531000000002</v>
      </c>
    </row>
    <row r="610" spans="2:16" x14ac:dyDescent="0.25">
      <c r="B610">
        <v>14810000000</v>
      </c>
      <c r="C610">
        <v>-7.6138792000000004</v>
      </c>
      <c r="D610">
        <v>-27.320489999999999</v>
      </c>
      <c r="E610">
        <v>-15.808477</v>
      </c>
      <c r="F610">
        <v>-13.508656999999999</v>
      </c>
      <c r="L610">
        <v>14810000000</v>
      </c>
      <c r="M610">
        <v>-7.6939701999999999</v>
      </c>
      <c r="N610">
        <v>-27.442083</v>
      </c>
      <c r="O610">
        <v>-13.192064999999999</v>
      </c>
      <c r="P610">
        <v>-15.997237</v>
      </c>
    </row>
    <row r="611" spans="2:16" x14ac:dyDescent="0.25">
      <c r="B611">
        <v>14880000000</v>
      </c>
      <c r="C611">
        <v>-7.3682245999999996</v>
      </c>
      <c r="D611">
        <v>-27.219908</v>
      </c>
      <c r="E611">
        <v>-15.586555000000001</v>
      </c>
      <c r="F611">
        <v>-13.419957999999999</v>
      </c>
      <c r="L611">
        <v>14880000000</v>
      </c>
      <c r="M611">
        <v>-7.4570765000000003</v>
      </c>
      <c r="N611">
        <v>-27.340900000000001</v>
      </c>
      <c r="O611">
        <v>-13.123448</v>
      </c>
      <c r="P611">
        <v>-15.767200000000001</v>
      </c>
    </row>
    <row r="612" spans="2:16" x14ac:dyDescent="0.25">
      <c r="B612">
        <v>14950000000</v>
      </c>
      <c r="C612">
        <v>-7.0612564000000004</v>
      </c>
      <c r="D612">
        <v>-27.166229000000001</v>
      </c>
      <c r="E612">
        <v>-15.412333</v>
      </c>
      <c r="F612">
        <v>-13.351760000000001</v>
      </c>
      <c r="L612">
        <v>14950000000</v>
      </c>
      <c r="M612">
        <v>-7.1889938999999998</v>
      </c>
      <c r="N612">
        <v>-27.294207</v>
      </c>
      <c r="O612">
        <v>-13.083059</v>
      </c>
      <c r="P612">
        <v>-15.580114999999999</v>
      </c>
    </row>
    <row r="613" spans="2:16" x14ac:dyDescent="0.25">
      <c r="B613">
        <v>15020000000</v>
      </c>
      <c r="C613">
        <v>-6.8057675</v>
      </c>
      <c r="D613">
        <v>-27.096654999999998</v>
      </c>
      <c r="E613">
        <v>-15.248357</v>
      </c>
      <c r="F613">
        <v>-13.238068999999999</v>
      </c>
      <c r="L613">
        <v>15020000000</v>
      </c>
      <c r="M613">
        <v>-6.9750733</v>
      </c>
      <c r="N613">
        <v>-27.169104000000001</v>
      </c>
      <c r="O613">
        <v>-13.004531</v>
      </c>
      <c r="P613">
        <v>-15.396261000000001</v>
      </c>
    </row>
    <row r="614" spans="2:16" x14ac:dyDescent="0.25">
      <c r="B614">
        <v>15090000000</v>
      </c>
      <c r="C614">
        <v>-6.5646405000000003</v>
      </c>
      <c r="D614">
        <v>-27.034796</v>
      </c>
      <c r="E614">
        <v>-15.116948000000001</v>
      </c>
      <c r="F614">
        <v>-13.163938</v>
      </c>
      <c r="L614">
        <v>15090000000</v>
      </c>
      <c r="M614">
        <v>-6.7663541</v>
      </c>
      <c r="N614">
        <v>-27.091251</v>
      </c>
      <c r="O614">
        <v>-12.952477</v>
      </c>
      <c r="P614">
        <v>-15.261673</v>
      </c>
    </row>
    <row r="615" spans="2:16" x14ac:dyDescent="0.25">
      <c r="B615">
        <v>15160000000</v>
      </c>
      <c r="C615">
        <v>-6.3105102000000004</v>
      </c>
      <c r="D615">
        <v>-26.978560999999999</v>
      </c>
      <c r="E615">
        <v>-15.009164</v>
      </c>
      <c r="F615">
        <v>-13.130558000000001</v>
      </c>
      <c r="L615">
        <v>15160000000</v>
      </c>
      <c r="M615">
        <v>-6.5534644000000002</v>
      </c>
      <c r="N615">
        <v>-27.006685000000001</v>
      </c>
      <c r="O615">
        <v>-12.901251999999999</v>
      </c>
      <c r="P615">
        <v>-15.15288</v>
      </c>
    </row>
    <row r="616" spans="2:16" x14ac:dyDescent="0.25">
      <c r="B616">
        <v>15230000000</v>
      </c>
      <c r="C616">
        <v>-6.0680880999999998</v>
      </c>
      <c r="D616">
        <v>-26.939340999999999</v>
      </c>
      <c r="E616">
        <v>-14.934837</v>
      </c>
      <c r="F616">
        <v>-13.097614</v>
      </c>
      <c r="L616">
        <v>15230000000</v>
      </c>
      <c r="M616">
        <v>-6.3558478000000003</v>
      </c>
      <c r="N616">
        <v>-26.936119000000001</v>
      </c>
      <c r="O616">
        <v>-12.866781</v>
      </c>
      <c r="P616">
        <v>-15.066433</v>
      </c>
    </row>
    <row r="617" spans="2:16" x14ac:dyDescent="0.25">
      <c r="B617">
        <v>15300000000</v>
      </c>
      <c r="C617">
        <v>-5.8660892999999996</v>
      </c>
      <c r="D617">
        <v>-26.932789</v>
      </c>
      <c r="E617">
        <v>-14.890601999999999</v>
      </c>
      <c r="F617">
        <v>-13.118339000000001</v>
      </c>
      <c r="L617">
        <v>15300000000</v>
      </c>
      <c r="M617">
        <v>-6.189775</v>
      </c>
      <c r="N617">
        <v>-26.923787999999998</v>
      </c>
      <c r="O617">
        <v>-12.875829</v>
      </c>
      <c r="P617">
        <v>-15.017998</v>
      </c>
    </row>
    <row r="618" spans="2:16" x14ac:dyDescent="0.25">
      <c r="B618">
        <v>15370000000</v>
      </c>
      <c r="C618">
        <v>-5.6745438999999998</v>
      </c>
      <c r="D618">
        <v>-26.921751</v>
      </c>
      <c r="E618">
        <v>-14.837505</v>
      </c>
      <c r="F618">
        <v>-13.12529</v>
      </c>
      <c r="L618">
        <v>15370000000</v>
      </c>
      <c r="M618">
        <v>-6.0251551000000001</v>
      </c>
      <c r="N618">
        <v>-26.892154999999999</v>
      </c>
      <c r="O618">
        <v>-12.871133</v>
      </c>
      <c r="P618">
        <v>-14.972194999999999</v>
      </c>
    </row>
    <row r="619" spans="2:16" x14ac:dyDescent="0.25">
      <c r="B619">
        <v>15440000000</v>
      </c>
      <c r="C619">
        <v>-5.4939875999999996</v>
      </c>
      <c r="D619">
        <v>-26.945830999999998</v>
      </c>
      <c r="E619">
        <v>-14.818514</v>
      </c>
      <c r="F619">
        <v>-13.166672</v>
      </c>
      <c r="L619">
        <v>15440000000</v>
      </c>
      <c r="M619">
        <v>-5.8639412000000002</v>
      </c>
      <c r="N619">
        <v>-26.897423</v>
      </c>
      <c r="O619">
        <v>-12.898543</v>
      </c>
      <c r="P619">
        <v>-14.9437</v>
      </c>
    </row>
    <row r="620" spans="2:16" x14ac:dyDescent="0.25">
      <c r="B620">
        <v>15510000000</v>
      </c>
      <c r="C620">
        <v>-5.3314047000000002</v>
      </c>
      <c r="D620">
        <v>-26.986788000000001</v>
      </c>
      <c r="E620">
        <v>-14.805056</v>
      </c>
      <c r="F620">
        <v>-13.204219</v>
      </c>
      <c r="L620">
        <v>15510000000</v>
      </c>
      <c r="M620">
        <v>-5.7101110999999998</v>
      </c>
      <c r="N620">
        <v>-26.929559999999999</v>
      </c>
      <c r="O620">
        <v>-12.950008</v>
      </c>
      <c r="P620">
        <v>-14.924110000000001</v>
      </c>
    </row>
    <row r="621" spans="2:16" x14ac:dyDescent="0.25">
      <c r="B621">
        <v>15580000000</v>
      </c>
      <c r="C621">
        <v>-5.1984715000000001</v>
      </c>
      <c r="D621">
        <v>-27.040414999999999</v>
      </c>
      <c r="E621">
        <v>-14.776472</v>
      </c>
      <c r="F621">
        <v>-13.253257</v>
      </c>
      <c r="L621">
        <v>15580000000</v>
      </c>
      <c r="M621">
        <v>-5.5795393000000004</v>
      </c>
      <c r="N621">
        <v>-26.961252000000002</v>
      </c>
      <c r="O621">
        <v>-13.000608</v>
      </c>
      <c r="P621">
        <v>-14.901581</v>
      </c>
    </row>
    <row r="622" spans="2:16" x14ac:dyDescent="0.25">
      <c r="B622">
        <v>15650000000</v>
      </c>
      <c r="C622">
        <v>-5.0628672000000003</v>
      </c>
      <c r="D622">
        <v>-27.100838</v>
      </c>
      <c r="E622">
        <v>-14.760296</v>
      </c>
      <c r="F622">
        <v>-13.293298999999999</v>
      </c>
      <c r="L622">
        <v>15650000000</v>
      </c>
      <c r="M622">
        <v>-5.4379949999999999</v>
      </c>
      <c r="N622">
        <v>-26.994726</v>
      </c>
      <c r="O622">
        <v>-13.052396999999999</v>
      </c>
      <c r="P622">
        <v>-14.880763</v>
      </c>
    </row>
    <row r="623" spans="2:16" x14ac:dyDescent="0.25">
      <c r="B623">
        <v>15720000000</v>
      </c>
      <c r="C623">
        <v>-4.9595485000000004</v>
      </c>
      <c r="D623">
        <v>-27.147213000000001</v>
      </c>
      <c r="E623">
        <v>-14.737935999999999</v>
      </c>
      <c r="F623">
        <v>-13.338722000000001</v>
      </c>
      <c r="L623">
        <v>15720000000</v>
      </c>
      <c r="M623">
        <v>-5.3291278000000002</v>
      </c>
      <c r="N623">
        <v>-27.019085</v>
      </c>
      <c r="O623">
        <v>-13.098977</v>
      </c>
      <c r="P623">
        <v>-14.853828999999999</v>
      </c>
    </row>
    <row r="624" spans="2:16" x14ac:dyDescent="0.25">
      <c r="B624">
        <v>15790000000</v>
      </c>
      <c r="C624">
        <v>-4.8477354000000004</v>
      </c>
      <c r="D624">
        <v>-27.187759</v>
      </c>
      <c r="E624">
        <v>-14.707144</v>
      </c>
      <c r="F624">
        <v>-13.373507</v>
      </c>
      <c r="L624">
        <v>15790000000</v>
      </c>
      <c r="M624">
        <v>-5.2057886</v>
      </c>
      <c r="N624">
        <v>-27.034651</v>
      </c>
      <c r="O624">
        <v>-13.135085999999999</v>
      </c>
      <c r="P624">
        <v>-14.827135</v>
      </c>
    </row>
    <row r="625" spans="2:16" x14ac:dyDescent="0.25">
      <c r="B625">
        <v>15860000000</v>
      </c>
      <c r="C625">
        <v>-4.7674265</v>
      </c>
      <c r="D625">
        <v>-27.227035999999998</v>
      </c>
      <c r="E625">
        <v>-14.683018000000001</v>
      </c>
      <c r="F625">
        <v>-13.412651</v>
      </c>
      <c r="L625">
        <v>15860000000</v>
      </c>
      <c r="M625">
        <v>-5.1121930999999998</v>
      </c>
      <c r="N625">
        <v>-27.049391</v>
      </c>
      <c r="O625">
        <v>-13.172207999999999</v>
      </c>
      <c r="P625">
        <v>-14.809794999999999</v>
      </c>
    </row>
    <row r="626" spans="2:16" x14ac:dyDescent="0.25">
      <c r="B626">
        <v>15930000000</v>
      </c>
      <c r="C626">
        <v>-4.6929030000000003</v>
      </c>
      <c r="D626">
        <v>-27.256008000000001</v>
      </c>
      <c r="E626">
        <v>-14.665031000000001</v>
      </c>
      <c r="F626">
        <v>-13.449422999999999</v>
      </c>
      <c r="L626">
        <v>15930000000</v>
      </c>
      <c r="M626">
        <v>-5.0241394000000001</v>
      </c>
      <c r="N626">
        <v>-27.058315</v>
      </c>
      <c r="O626">
        <v>-13.202619</v>
      </c>
      <c r="P626">
        <v>-14.800433999999999</v>
      </c>
    </row>
    <row r="627" spans="2:16" x14ac:dyDescent="0.25">
      <c r="B627">
        <v>16000000000</v>
      </c>
      <c r="C627">
        <v>-4.642436</v>
      </c>
      <c r="D627">
        <v>-27.266252999999999</v>
      </c>
      <c r="E627">
        <v>-14.645662</v>
      </c>
      <c r="F627">
        <v>-13.472920999999999</v>
      </c>
      <c r="L627">
        <v>16000000000</v>
      </c>
      <c r="M627">
        <v>-4.9637298999999997</v>
      </c>
      <c r="N627">
        <v>-27.055250000000001</v>
      </c>
      <c r="O627">
        <v>-13.219701000000001</v>
      </c>
      <c r="P627">
        <v>-14.791695000000001</v>
      </c>
    </row>
    <row r="628" spans="2:16" x14ac:dyDescent="0.25">
      <c r="B628" t="s">
        <v>25</v>
      </c>
      <c r="L628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05"/>
  <sheetViews>
    <sheetView workbookViewId="0"/>
  </sheetViews>
  <sheetFormatPr defaultRowHeight="15" x14ac:dyDescent="0.25"/>
  <cols>
    <col min="1" max="1" width="13.7109375" style="33" customWidth="1"/>
    <col min="2" max="2" width="11" style="21" bestFit="1" customWidth="1"/>
    <col min="3" max="3" width="2" style="22" customWidth="1"/>
    <col min="4" max="4" width="12.7109375" style="24" bestFit="1" customWidth="1"/>
    <col min="5" max="5" width="2" style="22" customWidth="1"/>
    <col min="6" max="6" width="8.28515625" style="21" bestFit="1" customWidth="1"/>
    <col min="7" max="7" width="2" style="22" customWidth="1"/>
    <col min="8" max="8" width="7.7109375" style="23" bestFit="1" customWidth="1"/>
    <col min="9" max="9" width="2" style="22" customWidth="1"/>
    <col min="10" max="10" width="7.5703125" style="21" bestFit="1" customWidth="1"/>
    <col min="11" max="11" width="13.7109375" style="33" customWidth="1"/>
    <col min="12" max="12" width="11" style="21" bestFit="1" customWidth="1"/>
    <col min="13" max="13" width="2" style="22" customWidth="1"/>
    <col min="14" max="14" width="7.28515625" style="21" bestFit="1" customWidth="1"/>
    <col min="15" max="15" width="2" style="22" customWidth="1"/>
    <col min="16" max="16" width="8.28515625" style="21" bestFit="1" customWidth="1"/>
    <col min="17" max="17" width="2" style="22" customWidth="1"/>
    <col min="18" max="18" width="7.5703125" style="23" bestFit="1" customWidth="1"/>
    <col min="19" max="19" width="2" style="22" customWidth="1"/>
    <col min="20" max="20" width="7.42578125" style="21" bestFit="1" customWidth="1"/>
    <col min="21" max="21" width="2" style="22" customWidth="1"/>
    <col min="23" max="16384" width="9.140625" style="3"/>
  </cols>
  <sheetData>
    <row r="1" spans="1:21" x14ac:dyDescent="0.25">
      <c r="B1" s="21" t="s">
        <v>0</v>
      </c>
      <c r="D1" s="35" t="str">
        <f>'CL &amp; Data'!C426</f>
        <v>LO Return Loss Log Mag(dB)</v>
      </c>
      <c r="E1" s="38"/>
      <c r="F1" s="35" t="str">
        <f>'CL &amp; Data'!D426</f>
        <v>LO-RF Isolation Log Mag(dB)</v>
      </c>
      <c r="G1" s="38"/>
      <c r="H1" s="35" t="str">
        <f>'CL &amp; Data'!E426</f>
        <v>LO-IF Isolation Log Mag(dB)</v>
      </c>
      <c r="I1" s="38"/>
      <c r="J1" s="35" t="str">
        <f>'CL &amp; Data'!F426</f>
        <v>RF-IF Isolation Log Mag(dB)</v>
      </c>
      <c r="L1" s="21" t="s">
        <v>0</v>
      </c>
      <c r="N1" s="37" t="str">
        <f>'CL &amp; Data'!M426</f>
        <v>LO Return Loss Log Mag(dB)</v>
      </c>
      <c r="O1" s="39"/>
      <c r="P1" s="37" t="str">
        <f>'CL &amp; Data'!N426</f>
        <v>LO-RF Isolation Log Mag(dB)</v>
      </c>
      <c r="Q1" s="39"/>
      <c r="R1" s="37" t="str">
        <f>'CL &amp; Data'!O426</f>
        <v>LO-IF Isolation Log Mag(dB)</v>
      </c>
      <c r="S1" s="39"/>
      <c r="T1" s="37" t="str">
        <f>'CL &amp; Data'!P426</f>
        <v>RF-IF Isolation Log Mag(dB)</v>
      </c>
    </row>
    <row r="2" spans="1:21" x14ac:dyDescent="0.25">
      <c r="F2" s="16" t="s">
        <v>239</v>
      </c>
      <c r="H2" s="21"/>
      <c r="P2" s="16" t="s">
        <v>239</v>
      </c>
      <c r="R2" s="21"/>
    </row>
    <row r="3" spans="1:21" s="20" customFormat="1" x14ac:dyDescent="0.25">
      <c r="A3" s="33"/>
      <c r="B3" s="25" t="s">
        <v>13</v>
      </c>
      <c r="C3" s="26"/>
      <c r="D3" s="25">
        <f>AVERAGE(D19:D115)</f>
        <v>-12.045807441237113</v>
      </c>
      <c r="E3" s="26"/>
      <c r="F3" s="25">
        <f>AVERAGE(F19:F115)</f>
        <v>-49.245881969072151</v>
      </c>
      <c r="G3" s="26"/>
      <c r="H3" s="25">
        <f>AVERAGE(H19:H115)</f>
        <v>-32.850610762886603</v>
      </c>
      <c r="I3" s="26"/>
      <c r="J3" s="25">
        <f>AVERAGE(J19:J115)</f>
        <v>-35.450466505154644</v>
      </c>
      <c r="K3" s="33"/>
      <c r="L3" s="25" t="s">
        <v>13</v>
      </c>
      <c r="M3" s="26"/>
      <c r="N3" s="25">
        <f>AVERAGE(N19:N115)</f>
        <v>-11.985850820618557</v>
      </c>
      <c r="O3" s="26"/>
      <c r="P3" s="25">
        <f>AVERAGE(P19:P115)</f>
        <v>-50.688644659793802</v>
      </c>
      <c r="Q3" s="26"/>
      <c r="R3" s="25">
        <f>AVERAGE(R19:R115)</f>
        <v>-35.469954371134016</v>
      </c>
      <c r="S3" s="26"/>
      <c r="T3" s="25">
        <f>AVERAGE(T19:T115)</f>
        <v>-32.897612876288662</v>
      </c>
      <c r="U3" s="26"/>
    </row>
    <row r="4" spans="1:21" x14ac:dyDescent="0.25">
      <c r="A4" s="43" t="s">
        <v>128</v>
      </c>
      <c r="H4" s="21"/>
      <c r="K4" s="43" t="s">
        <v>128</v>
      </c>
      <c r="R4" s="21"/>
    </row>
    <row r="5" spans="1:21" x14ac:dyDescent="0.25">
      <c r="A5" s="43" t="s">
        <v>221</v>
      </c>
      <c r="B5" s="5">
        <f>'CL &amp; Data'!B427/1000000000</f>
        <v>2</v>
      </c>
      <c r="D5" s="5">
        <f>'CL &amp; Data'!C427</f>
        <v>-1.1862948</v>
      </c>
      <c r="F5" s="5">
        <f>'CL &amp; Data'!D427</f>
        <v>-76.900749000000005</v>
      </c>
      <c r="H5" s="5">
        <f>'CL &amp; Data'!E427</f>
        <v>-39.363616999999998</v>
      </c>
      <c r="J5" s="5">
        <f>'CL &amp; Data'!F427</f>
        <v>-39.621814999999998</v>
      </c>
      <c r="K5" s="43" t="s">
        <v>221</v>
      </c>
      <c r="L5" s="5">
        <f>'CL &amp; Data'!L427/1000000000</f>
        <v>2</v>
      </c>
      <c r="N5" s="5">
        <f>'CL &amp; Data'!M427</f>
        <v>-1.8558171000000001</v>
      </c>
      <c r="P5" s="5">
        <f>'CL &amp; Data'!N427</f>
        <v>-74.807120999999995</v>
      </c>
      <c r="R5" s="5">
        <f>'CL &amp; Data'!O427</f>
        <v>-37.462681000000003</v>
      </c>
      <c r="T5" s="5">
        <f>'CL &amp; Data'!P427</f>
        <v>-39.378166</v>
      </c>
    </row>
    <row r="6" spans="1:21" x14ac:dyDescent="0.25">
      <c r="A6" s="43" t="s">
        <v>222</v>
      </c>
      <c r="B6" s="5">
        <f>'CL &amp; Data'!B428/1000000000</f>
        <v>2.0699999999999998</v>
      </c>
      <c r="D6" s="5">
        <f>'CL &amp; Data'!C428</f>
        <v>-1.264524</v>
      </c>
      <c r="F6" s="5">
        <f>'CL &amp; Data'!D428</f>
        <v>-76.839882000000003</v>
      </c>
      <c r="H6" s="5">
        <f>'CL &amp; Data'!E428</f>
        <v>-38.874412999999997</v>
      </c>
      <c r="J6" s="5">
        <f>'CL &amp; Data'!F428</f>
        <v>-38.447761999999997</v>
      </c>
      <c r="K6" s="43" t="s">
        <v>222</v>
      </c>
      <c r="L6" s="5">
        <f>'CL &amp; Data'!L428/1000000000</f>
        <v>2.0699999999999998</v>
      </c>
      <c r="N6" s="5">
        <f>'CL &amp; Data'!M428</f>
        <v>-2.0588701</v>
      </c>
      <c r="P6" s="5">
        <f>'CL &amp; Data'!N428</f>
        <v>-75.806465000000003</v>
      </c>
      <c r="R6" s="5">
        <f>'CL &amp; Data'!O428</f>
        <v>-36.864849</v>
      </c>
      <c r="T6" s="5">
        <f>'CL &amp; Data'!P428</f>
        <v>-38.929763999999999</v>
      </c>
    </row>
    <row r="7" spans="1:21" x14ac:dyDescent="0.25">
      <c r="B7" s="5">
        <f>'CL &amp; Data'!B429/1000000000</f>
        <v>2.14</v>
      </c>
      <c r="D7" s="5">
        <f>'CL &amp; Data'!C429</f>
        <v>-1.3869298000000001</v>
      </c>
      <c r="F7" s="5">
        <f>'CL &amp; Data'!D429</f>
        <v>-77.705612000000002</v>
      </c>
      <c r="H7" s="5">
        <f>'CL &amp; Data'!E429</f>
        <v>-38.269817000000003</v>
      </c>
      <c r="J7" s="5">
        <f>'CL &amp; Data'!F429</f>
        <v>-37.166012000000002</v>
      </c>
      <c r="L7" s="5">
        <f>'CL &amp; Data'!L429/1000000000</f>
        <v>2.14</v>
      </c>
      <c r="N7" s="5">
        <f>'CL &amp; Data'!M429</f>
        <v>-2.3255534</v>
      </c>
      <c r="P7" s="5">
        <f>'CL &amp; Data'!N429</f>
        <v>-77.132819999999995</v>
      </c>
      <c r="R7" s="5">
        <f>'CL &amp; Data'!O429</f>
        <v>-36.153599</v>
      </c>
      <c r="T7" s="5">
        <f>'CL &amp; Data'!P429</f>
        <v>-38.378014</v>
      </c>
    </row>
    <row r="8" spans="1:21" x14ac:dyDescent="0.25">
      <c r="B8" s="5">
        <f>'CL &amp; Data'!B430/1000000000</f>
        <v>2.21</v>
      </c>
      <c r="D8" s="5">
        <f>'CL &amp; Data'!C430</f>
        <v>-1.5750215000000001</v>
      </c>
      <c r="F8" s="5">
        <f>'CL &amp; Data'!D430</f>
        <v>-78.167580000000001</v>
      </c>
      <c r="H8" s="5">
        <f>'CL &amp; Data'!E430</f>
        <v>-37.611823999999999</v>
      </c>
      <c r="J8" s="5">
        <f>'CL &amp; Data'!F430</f>
        <v>-35.783954999999999</v>
      </c>
      <c r="L8" s="5">
        <f>'CL &amp; Data'!L430/1000000000</f>
        <v>2.21</v>
      </c>
      <c r="N8" s="5">
        <f>'CL &amp; Data'!M430</f>
        <v>-2.6491725000000002</v>
      </c>
      <c r="P8" s="5">
        <f>'CL &amp; Data'!N430</f>
        <v>-78.445717000000002</v>
      </c>
      <c r="R8" s="5">
        <f>'CL &amp; Data'!O430</f>
        <v>-35.375038000000004</v>
      </c>
      <c r="T8" s="5">
        <f>'CL &amp; Data'!P430</f>
        <v>-37.748443999999999</v>
      </c>
    </row>
    <row r="9" spans="1:21" x14ac:dyDescent="0.25">
      <c r="B9" s="5">
        <f>'CL &amp; Data'!B431/1000000000</f>
        <v>2.2799999999999998</v>
      </c>
      <c r="D9" s="5">
        <f>'CL &amp; Data'!C431</f>
        <v>-1.8249053</v>
      </c>
      <c r="F9" s="5">
        <f>'CL &amp; Data'!D431</f>
        <v>-76.865500999999995</v>
      </c>
      <c r="H9" s="5">
        <f>'CL &amp; Data'!E431</f>
        <v>-37.013202999999997</v>
      </c>
      <c r="J9" s="5">
        <f>'CL &amp; Data'!F431</f>
        <v>-35.231833999999999</v>
      </c>
      <c r="L9" s="5">
        <f>'CL &amp; Data'!L431/1000000000</f>
        <v>2.2799999999999998</v>
      </c>
      <c r="N9" s="5">
        <f>'CL &amp; Data'!M431</f>
        <v>-2.9440458</v>
      </c>
      <c r="P9" s="5">
        <f>'CL &amp; Data'!N431</f>
        <v>-78.523910999999998</v>
      </c>
      <c r="R9" s="5">
        <f>'CL &amp; Data'!O431</f>
        <v>-34.863796000000001</v>
      </c>
      <c r="T9" s="5">
        <f>'CL &amp; Data'!P431</f>
        <v>-37.163589000000002</v>
      </c>
    </row>
    <row r="10" spans="1:21" x14ac:dyDescent="0.25">
      <c r="B10" s="5">
        <f>'CL &amp; Data'!B432/1000000000</f>
        <v>2.35</v>
      </c>
      <c r="D10" s="5">
        <f>'CL &amp; Data'!C432</f>
        <v>-2.1366676999999998</v>
      </c>
      <c r="F10" s="5">
        <f>'CL &amp; Data'!D432</f>
        <v>-75.124184</v>
      </c>
      <c r="H10" s="5">
        <f>'CL &amp; Data'!E432</f>
        <v>-36.418990999999998</v>
      </c>
      <c r="J10" s="5">
        <f>'CL &amp; Data'!F432</f>
        <v>-34.799137000000002</v>
      </c>
      <c r="L10" s="5">
        <f>'CL &amp; Data'!L432/1000000000</f>
        <v>2.35</v>
      </c>
      <c r="N10" s="5">
        <f>'CL &amp; Data'!M432</f>
        <v>-3.2489851000000001</v>
      </c>
      <c r="P10" s="5">
        <f>'CL &amp; Data'!N432</f>
        <v>-77.283691000000005</v>
      </c>
      <c r="R10" s="5">
        <f>'CL &amp; Data'!O432</f>
        <v>-34.500121999999998</v>
      </c>
      <c r="T10" s="5">
        <f>'CL &amp; Data'!P432</f>
        <v>-36.523890999999999</v>
      </c>
    </row>
    <row r="11" spans="1:21" x14ac:dyDescent="0.25">
      <c r="B11" s="5">
        <f>'CL &amp; Data'!B433/1000000000</f>
        <v>2.42</v>
      </c>
      <c r="D11" s="5">
        <f>'CL &amp; Data'!C433</f>
        <v>-2.4975119000000001</v>
      </c>
      <c r="F11" s="5">
        <f>'CL &amp; Data'!D433</f>
        <v>-72.486915999999994</v>
      </c>
      <c r="H11" s="5">
        <f>'CL &amp; Data'!E433</f>
        <v>-36.158569</v>
      </c>
      <c r="J11" s="5">
        <f>'CL &amp; Data'!F433</f>
        <v>-34.454853</v>
      </c>
      <c r="L11" s="5">
        <f>'CL &amp; Data'!L433/1000000000</f>
        <v>2.42</v>
      </c>
      <c r="N11" s="5">
        <f>'CL &amp; Data'!M433</f>
        <v>-3.5317557000000002</v>
      </c>
      <c r="P11" s="5">
        <f>'CL &amp; Data'!N433</f>
        <v>-75.221558000000002</v>
      </c>
      <c r="R11" s="5">
        <f>'CL &amp; Data'!O433</f>
        <v>-34.210963999999997</v>
      </c>
      <c r="T11" s="5">
        <f>'CL &amp; Data'!P433</f>
        <v>-36.113540999999998</v>
      </c>
    </row>
    <row r="12" spans="1:21" x14ac:dyDescent="0.25">
      <c r="A12" s="32" t="s">
        <v>116</v>
      </c>
      <c r="B12" s="5">
        <f>'CL &amp; Data'!B434/1000000000</f>
        <v>2.4900000000000002</v>
      </c>
      <c r="D12" s="5">
        <f>'CL &amp; Data'!C434</f>
        <v>-2.9074464</v>
      </c>
      <c r="F12" s="5">
        <f>'CL &amp; Data'!D434</f>
        <v>-68.523383999999993</v>
      </c>
      <c r="H12" s="5">
        <f>'CL &amp; Data'!E434</f>
        <v>-35.965904000000002</v>
      </c>
      <c r="J12" s="5">
        <f>'CL &amp; Data'!F434</f>
        <v>-34.181663999999998</v>
      </c>
      <c r="K12" s="32" t="s">
        <v>117</v>
      </c>
      <c r="L12" s="5">
        <f>'CL &amp; Data'!L434/1000000000</f>
        <v>2.4900000000000002</v>
      </c>
      <c r="N12" s="5">
        <f>'CL &amp; Data'!M434</f>
        <v>-3.8469671999999999</v>
      </c>
      <c r="P12" s="5">
        <f>'CL &amp; Data'!N434</f>
        <v>-72.566681000000003</v>
      </c>
      <c r="R12" s="5">
        <f>'CL &amp; Data'!O434</f>
        <v>-34.007632999999998</v>
      </c>
      <c r="T12" s="5">
        <f>'CL &amp; Data'!P434</f>
        <v>-35.770125999999998</v>
      </c>
    </row>
    <row r="13" spans="1:21" x14ac:dyDescent="0.25">
      <c r="B13" s="5">
        <f>'CL &amp; Data'!B435/1000000000</f>
        <v>2.56</v>
      </c>
      <c r="D13" s="5">
        <f>'CL &amp; Data'!C435</f>
        <v>-3.3123505</v>
      </c>
      <c r="F13" s="5">
        <f>'CL &amp; Data'!D435</f>
        <v>-64.704834000000005</v>
      </c>
      <c r="H13" s="5">
        <f>'CL &amp; Data'!E435</f>
        <v>-35.831535000000002</v>
      </c>
      <c r="J13" s="5">
        <f>'CL &amp; Data'!F435</f>
        <v>-33.988132</v>
      </c>
      <c r="L13" s="5">
        <f>'CL &amp; Data'!L435/1000000000</f>
        <v>2.56</v>
      </c>
      <c r="N13" s="5">
        <f>'CL &amp; Data'!M435</f>
        <v>-4.1259832000000003</v>
      </c>
      <c r="P13" s="5">
        <f>'CL &amp; Data'!N435</f>
        <v>-69.498328999999998</v>
      </c>
      <c r="R13" s="5">
        <f>'CL &amp; Data'!O435</f>
        <v>-33.854236999999998</v>
      </c>
      <c r="T13" s="5">
        <f>'CL &amp; Data'!P435</f>
        <v>-35.471969999999999</v>
      </c>
    </row>
    <row r="14" spans="1:21" x14ac:dyDescent="0.25">
      <c r="B14" s="5">
        <f>'CL &amp; Data'!B436/1000000000</f>
        <v>2.63</v>
      </c>
      <c r="D14" s="5">
        <f>'CL &amp; Data'!C436</f>
        <v>-3.7265592000000001</v>
      </c>
      <c r="F14" s="5">
        <f>'CL &amp; Data'!D436</f>
        <v>-62.289622999999999</v>
      </c>
      <c r="H14" s="5">
        <f>'CL &amp; Data'!E436</f>
        <v>-35.798817</v>
      </c>
      <c r="J14" s="5">
        <f>'CL &amp; Data'!F436</f>
        <v>-33.796238000000002</v>
      </c>
      <c r="L14" s="5">
        <f>'CL &amp; Data'!L436/1000000000</f>
        <v>2.63</v>
      </c>
      <c r="N14" s="5">
        <f>'CL &amp; Data'!M436</f>
        <v>-4.4422993999999996</v>
      </c>
      <c r="P14" s="5">
        <f>'CL &amp; Data'!N436</f>
        <v>-66.573746</v>
      </c>
      <c r="R14" s="5">
        <f>'CL &amp; Data'!O436</f>
        <v>-33.727511999999997</v>
      </c>
      <c r="T14" s="5">
        <f>'CL &amp; Data'!P436</f>
        <v>-35.255470000000003</v>
      </c>
    </row>
    <row r="15" spans="1:21" x14ac:dyDescent="0.25">
      <c r="B15" s="5">
        <f>'CL &amp; Data'!B437/1000000000</f>
        <v>2.7</v>
      </c>
      <c r="D15" s="5">
        <f>'CL &amp; Data'!C437</f>
        <v>-4.1256709000000003</v>
      </c>
      <c r="F15" s="5">
        <f>'CL &amp; Data'!D437</f>
        <v>-60.367870000000003</v>
      </c>
      <c r="H15" s="5">
        <f>'CL &amp; Data'!E437</f>
        <v>-35.946213</v>
      </c>
      <c r="J15" s="5">
        <f>'CL &amp; Data'!F437</f>
        <v>-33.585217</v>
      </c>
      <c r="L15" s="5">
        <f>'CL &amp; Data'!L437/1000000000</f>
        <v>2.7</v>
      </c>
      <c r="N15" s="5">
        <f>'CL &amp; Data'!M437</f>
        <v>-4.7329907000000002</v>
      </c>
      <c r="P15" s="5">
        <f>'CL &amp; Data'!N437</f>
        <v>-64.170471000000006</v>
      </c>
      <c r="R15" s="5">
        <f>'CL &amp; Data'!O437</f>
        <v>-33.529045000000004</v>
      </c>
      <c r="T15" s="5">
        <f>'CL &amp; Data'!P437</f>
        <v>-35.316443999999997</v>
      </c>
    </row>
    <row r="16" spans="1:21" x14ac:dyDescent="0.25">
      <c r="B16" s="5">
        <f>'CL &amp; Data'!B438/1000000000</f>
        <v>2.77</v>
      </c>
      <c r="D16" s="5">
        <f>'CL &amp; Data'!C438</f>
        <v>-4.5318065000000001</v>
      </c>
      <c r="F16" s="5">
        <f>'CL &amp; Data'!D438</f>
        <v>-59.157004999999998</v>
      </c>
      <c r="H16" s="5">
        <f>'CL &amp; Data'!E438</f>
        <v>-35.911239999999999</v>
      </c>
      <c r="J16" s="5">
        <f>'CL &amp; Data'!F438</f>
        <v>-33.418368999999998</v>
      </c>
      <c r="L16" s="5">
        <f>'CL &amp; Data'!L438/1000000000</f>
        <v>2.77</v>
      </c>
      <c r="N16" s="5">
        <f>'CL &amp; Data'!M438</f>
        <v>-5.0578951999999999</v>
      </c>
      <c r="P16" s="5">
        <f>'CL &amp; Data'!N438</f>
        <v>-62.176403000000001</v>
      </c>
      <c r="R16" s="5">
        <f>'CL &amp; Data'!O438</f>
        <v>-33.359336999999996</v>
      </c>
      <c r="T16" s="5">
        <f>'CL &amp; Data'!P438</f>
        <v>-35.278880999999998</v>
      </c>
    </row>
    <row r="17" spans="2:20" x14ac:dyDescent="0.25">
      <c r="B17" s="5">
        <f>'CL &amp; Data'!B439/1000000000</f>
        <v>2.84</v>
      </c>
      <c r="D17" s="5">
        <f>'CL &amp; Data'!C439</f>
        <v>-4.9185518999999998</v>
      </c>
      <c r="F17" s="5">
        <f>'CL &amp; Data'!D439</f>
        <v>-58.186996000000001</v>
      </c>
      <c r="H17" s="5">
        <f>'CL &amp; Data'!E439</f>
        <v>-35.975020999999998</v>
      </c>
      <c r="J17" s="5">
        <f>'CL &amp; Data'!F439</f>
        <v>-33.275866999999998</v>
      </c>
      <c r="L17" s="5">
        <f>'CL &amp; Data'!L439/1000000000</f>
        <v>2.84</v>
      </c>
      <c r="N17" s="5">
        <f>'CL &amp; Data'!M439</f>
        <v>-5.3233031999999998</v>
      </c>
      <c r="P17" s="5">
        <f>'CL &amp; Data'!N439</f>
        <v>-60.031703999999998</v>
      </c>
      <c r="R17" s="5">
        <f>'CL &amp; Data'!O439</f>
        <v>-33.180553000000003</v>
      </c>
      <c r="T17" s="5">
        <f>'CL &amp; Data'!P439</f>
        <v>-35.343001999999998</v>
      </c>
    </row>
    <row r="18" spans="2:20" x14ac:dyDescent="0.25">
      <c r="B18" s="5">
        <f>'CL &amp; Data'!B440/1000000000</f>
        <v>2.91</v>
      </c>
      <c r="D18" s="5">
        <f>'CL &amp; Data'!C440</f>
        <v>-5.3283129000000002</v>
      </c>
      <c r="F18" s="5">
        <f>'CL &amp; Data'!D440</f>
        <v>-57.460087000000001</v>
      </c>
      <c r="H18" s="5">
        <f>'CL &amp; Data'!E440</f>
        <v>-36.147967999999999</v>
      </c>
      <c r="J18" s="5">
        <f>'CL &amp; Data'!F440</f>
        <v>-33.107353000000003</v>
      </c>
      <c r="L18" s="5">
        <f>'CL &amp; Data'!L440/1000000000</f>
        <v>2.91</v>
      </c>
      <c r="N18" s="5">
        <f>'CL &amp; Data'!M440</f>
        <v>-5.6229949000000001</v>
      </c>
      <c r="P18" s="5">
        <f>'CL &amp; Data'!N440</f>
        <v>-58.043658999999998</v>
      </c>
      <c r="R18" s="5">
        <f>'CL &amp; Data'!O440</f>
        <v>-33.000903999999998</v>
      </c>
      <c r="T18" s="5">
        <f>'CL &amp; Data'!P440</f>
        <v>-35.575657</v>
      </c>
    </row>
    <row r="19" spans="2:20" x14ac:dyDescent="0.25">
      <c r="B19" s="5">
        <f>'CL &amp; Data'!B441/1000000000</f>
        <v>2.98</v>
      </c>
      <c r="D19" s="5">
        <f>'CL &amp; Data'!C441</f>
        <v>-5.7114853999999999</v>
      </c>
      <c r="F19" s="5">
        <f>'CL &amp; Data'!D441</f>
        <v>-56.945362000000003</v>
      </c>
      <c r="H19" s="5">
        <f>'CL &amp; Data'!E441</f>
        <v>-36.362395999999997</v>
      </c>
      <c r="J19" s="5">
        <f>'CL &amp; Data'!F441</f>
        <v>-32.988930000000003</v>
      </c>
      <c r="L19" s="5">
        <f>'CL &amp; Data'!L441/1000000000</f>
        <v>2.98</v>
      </c>
      <c r="N19" s="5">
        <f>'CL &amp; Data'!M441</f>
        <v>-5.8769673999999998</v>
      </c>
      <c r="P19" s="5">
        <f>'CL &amp; Data'!N441</f>
        <v>-56.127926000000002</v>
      </c>
      <c r="R19" s="5">
        <f>'CL &amp; Data'!O441</f>
        <v>-32.840794000000002</v>
      </c>
      <c r="T19" s="5">
        <f>'CL &amp; Data'!P441</f>
        <v>-35.837592999999998</v>
      </c>
    </row>
    <row r="20" spans="2:20" x14ac:dyDescent="0.25">
      <c r="B20" s="5">
        <f>'CL &amp; Data'!B442/1000000000</f>
        <v>3.05</v>
      </c>
      <c r="D20" s="5">
        <f>'CL &amp; Data'!C442</f>
        <v>-6.1224518000000003</v>
      </c>
      <c r="F20" s="5">
        <f>'CL &amp; Data'!D442</f>
        <v>-56.745102000000003</v>
      </c>
      <c r="H20" s="5">
        <f>'CL &amp; Data'!E442</f>
        <v>-36.492077000000002</v>
      </c>
      <c r="J20" s="5">
        <f>'CL &amp; Data'!F442</f>
        <v>-32.933867999999997</v>
      </c>
      <c r="L20" s="5">
        <f>'CL &amp; Data'!L442/1000000000</f>
        <v>3.05</v>
      </c>
      <c r="N20" s="5">
        <f>'CL &amp; Data'!M442</f>
        <v>-6.1360450000000002</v>
      </c>
      <c r="P20" s="5">
        <f>'CL &amp; Data'!N442</f>
        <v>-54.367789999999999</v>
      </c>
      <c r="R20" s="5">
        <f>'CL &amp; Data'!O442</f>
        <v>-32.764175000000002</v>
      </c>
      <c r="T20" s="5">
        <f>'CL &amp; Data'!P442</f>
        <v>-35.995410999999997</v>
      </c>
    </row>
    <row r="21" spans="2:20" x14ac:dyDescent="0.25">
      <c r="B21" s="5">
        <f>'CL &amp; Data'!B443/1000000000</f>
        <v>3.12</v>
      </c>
      <c r="D21" s="5">
        <f>'CL &amp; Data'!C443</f>
        <v>-6.5296383000000002</v>
      </c>
      <c r="F21" s="5">
        <f>'CL &amp; Data'!D443</f>
        <v>-55.955329999999996</v>
      </c>
      <c r="H21" s="5">
        <f>'CL &amp; Data'!E443</f>
        <v>-36.800319999999999</v>
      </c>
      <c r="J21" s="5">
        <f>'CL &amp; Data'!F443</f>
        <v>-32.806292999999997</v>
      </c>
      <c r="L21" s="5">
        <f>'CL &amp; Data'!L443/1000000000</f>
        <v>3.12</v>
      </c>
      <c r="N21" s="5">
        <f>'CL &amp; Data'!M443</f>
        <v>-6.4083705000000002</v>
      </c>
      <c r="P21" s="5">
        <f>'CL &amp; Data'!N443</f>
        <v>-52.990710999999997</v>
      </c>
      <c r="R21" s="5">
        <f>'CL &amp; Data'!O443</f>
        <v>-32.657513000000002</v>
      </c>
      <c r="T21" s="5">
        <f>'CL &amp; Data'!P443</f>
        <v>-36.292014999999999</v>
      </c>
    </row>
    <row r="22" spans="2:20" x14ac:dyDescent="0.25">
      <c r="B22" s="5">
        <f>'CL &amp; Data'!B444/1000000000</f>
        <v>3.19</v>
      </c>
      <c r="D22" s="5">
        <f>'CL &amp; Data'!C444</f>
        <v>-6.9564981000000001</v>
      </c>
      <c r="F22" s="5">
        <f>'CL &amp; Data'!D444</f>
        <v>-55.450405000000003</v>
      </c>
      <c r="H22" s="5">
        <f>'CL &amp; Data'!E444</f>
        <v>-37.004466999999998</v>
      </c>
      <c r="J22" s="5">
        <f>'CL &amp; Data'!F444</f>
        <v>-32.69408</v>
      </c>
      <c r="L22" s="5">
        <f>'CL &amp; Data'!L444/1000000000</f>
        <v>3.19</v>
      </c>
      <c r="N22" s="5">
        <f>'CL &amp; Data'!M444</f>
        <v>-6.6840177000000001</v>
      </c>
      <c r="P22" s="5">
        <f>'CL &amp; Data'!N444</f>
        <v>-51.980556</v>
      </c>
      <c r="R22" s="5">
        <f>'CL &amp; Data'!O444</f>
        <v>-32.563614000000001</v>
      </c>
      <c r="T22" s="5">
        <f>'CL &amp; Data'!P444</f>
        <v>-36.533526999999999</v>
      </c>
    </row>
    <row r="23" spans="2:20" x14ac:dyDescent="0.25">
      <c r="B23" s="5">
        <f>'CL &amp; Data'!B445/1000000000</f>
        <v>3.26</v>
      </c>
      <c r="D23" s="5">
        <f>'CL &amp; Data'!C445</f>
        <v>-7.4300331999999996</v>
      </c>
      <c r="F23" s="5">
        <f>'CL &amp; Data'!D445</f>
        <v>-55.033256999999999</v>
      </c>
      <c r="H23" s="5">
        <f>'CL &amp; Data'!E445</f>
        <v>-37.143047000000003</v>
      </c>
      <c r="J23" s="5">
        <f>'CL &amp; Data'!F445</f>
        <v>-32.587654000000001</v>
      </c>
      <c r="L23" s="5">
        <f>'CL &amp; Data'!L445/1000000000</f>
        <v>3.26</v>
      </c>
      <c r="N23" s="5">
        <f>'CL &amp; Data'!M445</f>
        <v>-6.9898638999999996</v>
      </c>
      <c r="P23" s="5">
        <f>'CL &amp; Data'!N445</f>
        <v>-51.089751999999997</v>
      </c>
      <c r="R23" s="5">
        <f>'CL &amp; Data'!O445</f>
        <v>-32.463821000000003</v>
      </c>
      <c r="T23" s="5">
        <f>'CL &amp; Data'!P445</f>
        <v>-36.680779000000001</v>
      </c>
    </row>
    <row r="24" spans="2:20" x14ac:dyDescent="0.25">
      <c r="B24" s="5">
        <f>'CL &amp; Data'!B446/1000000000</f>
        <v>3.33</v>
      </c>
      <c r="D24" s="5">
        <f>'CL &amp; Data'!C446</f>
        <v>-7.9260731</v>
      </c>
      <c r="F24" s="5">
        <f>'CL &amp; Data'!D446</f>
        <v>-54.868301000000002</v>
      </c>
      <c r="H24" s="5">
        <f>'CL &amp; Data'!E446</f>
        <v>-37.221007999999998</v>
      </c>
      <c r="J24" s="5">
        <f>'CL &amp; Data'!F446</f>
        <v>-32.416446999999998</v>
      </c>
      <c r="L24" s="5">
        <f>'CL &amp; Data'!L446/1000000000</f>
        <v>3.33</v>
      </c>
      <c r="N24" s="5">
        <f>'CL &amp; Data'!M446</f>
        <v>-7.2835855</v>
      </c>
      <c r="P24" s="5">
        <f>'CL &amp; Data'!N446</f>
        <v>-50.559260999999999</v>
      </c>
      <c r="R24" s="5">
        <f>'CL &amp; Data'!O446</f>
        <v>-32.358958999999999</v>
      </c>
      <c r="T24" s="5">
        <f>'CL &amp; Data'!P446</f>
        <v>-36.820801000000003</v>
      </c>
    </row>
    <row r="25" spans="2:20" x14ac:dyDescent="0.25">
      <c r="B25" s="5">
        <f>'CL &amp; Data'!B447/1000000000</f>
        <v>3.4</v>
      </c>
      <c r="D25" s="5">
        <f>'CL &amp; Data'!C447</f>
        <v>-8.4466105000000002</v>
      </c>
      <c r="F25" s="5">
        <f>'CL &amp; Data'!D447</f>
        <v>-54.629340999999997</v>
      </c>
      <c r="H25" s="5">
        <f>'CL &amp; Data'!E447</f>
        <v>-37.253596999999999</v>
      </c>
      <c r="J25" s="5">
        <f>'CL &amp; Data'!F447</f>
        <v>-32.235419999999998</v>
      </c>
      <c r="L25" s="5">
        <f>'CL &amp; Data'!L447/1000000000</f>
        <v>3.4</v>
      </c>
      <c r="N25" s="5">
        <f>'CL &amp; Data'!M447</f>
        <v>-7.5924582000000003</v>
      </c>
      <c r="P25" s="5">
        <f>'CL &amp; Data'!N447</f>
        <v>-50.237761999999996</v>
      </c>
      <c r="R25" s="5">
        <f>'CL &amp; Data'!O447</f>
        <v>-32.209052999999997</v>
      </c>
      <c r="T25" s="5">
        <f>'CL &amp; Data'!P447</f>
        <v>-36.949680000000001</v>
      </c>
    </row>
    <row r="26" spans="2:20" x14ac:dyDescent="0.25">
      <c r="B26" s="5">
        <f>'CL &amp; Data'!B448/1000000000</f>
        <v>3.47</v>
      </c>
      <c r="D26" s="5">
        <f>'CL &amp; Data'!C448</f>
        <v>-8.9855289000000003</v>
      </c>
      <c r="F26" s="5">
        <f>'CL &amp; Data'!D448</f>
        <v>-54.905192999999997</v>
      </c>
      <c r="H26" s="5">
        <f>'CL &amp; Data'!E448</f>
        <v>-37.183655000000002</v>
      </c>
      <c r="J26" s="5">
        <f>'CL &amp; Data'!F448</f>
        <v>-32.123161000000003</v>
      </c>
      <c r="L26" s="5">
        <f>'CL &amp; Data'!L448/1000000000</f>
        <v>3.47</v>
      </c>
      <c r="N26" s="5">
        <f>'CL &amp; Data'!M448</f>
        <v>-7.8381758000000001</v>
      </c>
      <c r="P26" s="5">
        <f>'CL &amp; Data'!N448</f>
        <v>-49.973022</v>
      </c>
      <c r="R26" s="5">
        <f>'CL &amp; Data'!O448</f>
        <v>-32.081862999999998</v>
      </c>
      <c r="T26" s="5">
        <f>'CL &amp; Data'!P448</f>
        <v>-37.029578999999998</v>
      </c>
    </row>
    <row r="27" spans="2:20" x14ac:dyDescent="0.25">
      <c r="B27" s="5">
        <f>'CL &amp; Data'!B449/1000000000</f>
        <v>3.54</v>
      </c>
      <c r="D27" s="5">
        <f>'CL &amp; Data'!C449</f>
        <v>-9.5829600999999993</v>
      </c>
      <c r="F27" s="5">
        <f>'CL &amp; Data'!D449</f>
        <v>-55.048023000000001</v>
      </c>
      <c r="H27" s="5">
        <f>'CL &amp; Data'!E449</f>
        <v>-37.177672999999999</v>
      </c>
      <c r="J27" s="5">
        <f>'CL &amp; Data'!F449</f>
        <v>-32.008319999999998</v>
      </c>
      <c r="L27" s="5">
        <f>'CL &amp; Data'!L449/1000000000</f>
        <v>3.54</v>
      </c>
      <c r="N27" s="5">
        <f>'CL &amp; Data'!M449</f>
        <v>-8.1352595999999995</v>
      </c>
      <c r="P27" s="5">
        <f>'CL &amp; Data'!N449</f>
        <v>-49.664386999999998</v>
      </c>
      <c r="R27" s="5">
        <f>'CL &amp; Data'!O449</f>
        <v>-32.001907000000003</v>
      </c>
      <c r="T27" s="5">
        <f>'CL &amp; Data'!P449</f>
        <v>-37.13279</v>
      </c>
    </row>
    <row r="28" spans="2:20" x14ac:dyDescent="0.25">
      <c r="B28" s="5">
        <f>'CL &amp; Data'!B450/1000000000</f>
        <v>3.61</v>
      </c>
      <c r="D28" s="5">
        <f>'CL &amp; Data'!C450</f>
        <v>-10.168423000000001</v>
      </c>
      <c r="F28" s="5">
        <f>'CL &amp; Data'!D450</f>
        <v>-55.063144999999999</v>
      </c>
      <c r="H28" s="5">
        <f>'CL &amp; Data'!E450</f>
        <v>-37.120685999999999</v>
      </c>
      <c r="J28" s="5">
        <f>'CL &amp; Data'!F450</f>
        <v>-31.905304000000001</v>
      </c>
      <c r="L28" s="5">
        <f>'CL &amp; Data'!L450/1000000000</f>
        <v>3.61</v>
      </c>
      <c r="N28" s="5">
        <f>'CL &amp; Data'!M450</f>
        <v>-8.3866023999999992</v>
      </c>
      <c r="P28" s="5">
        <f>'CL &amp; Data'!N450</f>
        <v>-49.329205000000002</v>
      </c>
      <c r="R28" s="5">
        <f>'CL &amp; Data'!O450</f>
        <v>-31.938448000000001</v>
      </c>
      <c r="T28" s="5">
        <f>'CL &amp; Data'!P450</f>
        <v>-37.163871999999998</v>
      </c>
    </row>
    <row r="29" spans="2:20" x14ac:dyDescent="0.25">
      <c r="B29" s="5">
        <f>'CL &amp; Data'!B451/1000000000</f>
        <v>3.68</v>
      </c>
      <c r="D29" s="5">
        <f>'CL &amp; Data'!C451</f>
        <v>-10.861737</v>
      </c>
      <c r="F29" s="5">
        <f>'CL &amp; Data'!D451</f>
        <v>-54.822673999999999</v>
      </c>
      <c r="H29" s="5">
        <f>'CL &amp; Data'!E451</f>
        <v>-37.060409999999997</v>
      </c>
      <c r="J29" s="5">
        <f>'CL &amp; Data'!F451</f>
        <v>-31.851573999999999</v>
      </c>
      <c r="L29" s="5">
        <f>'CL &amp; Data'!L451/1000000000</f>
        <v>3.68</v>
      </c>
      <c r="N29" s="5">
        <f>'CL &amp; Data'!M451</f>
        <v>-8.6634606999999999</v>
      </c>
      <c r="P29" s="5">
        <f>'CL &amp; Data'!N451</f>
        <v>-49.044445000000003</v>
      </c>
      <c r="R29" s="5">
        <f>'CL &amp; Data'!O451</f>
        <v>-31.893829</v>
      </c>
      <c r="T29" s="5">
        <f>'CL &amp; Data'!P451</f>
        <v>-37.204276999999998</v>
      </c>
    </row>
    <row r="30" spans="2:20" x14ac:dyDescent="0.25">
      <c r="B30" s="5">
        <f>'CL &amp; Data'!B452/1000000000</f>
        <v>3.75</v>
      </c>
      <c r="D30" s="5">
        <f>'CL &amp; Data'!C452</f>
        <v>-11.568508</v>
      </c>
      <c r="F30" s="5">
        <f>'CL &amp; Data'!D452</f>
        <v>-54.502719999999997</v>
      </c>
      <c r="H30" s="5">
        <f>'CL &amp; Data'!E452</f>
        <v>-36.974978999999998</v>
      </c>
      <c r="J30" s="5">
        <f>'CL &amp; Data'!F452</f>
        <v>-31.786114000000001</v>
      </c>
      <c r="L30" s="5">
        <f>'CL &amp; Data'!L452/1000000000</f>
        <v>3.75</v>
      </c>
      <c r="N30" s="5">
        <f>'CL &amp; Data'!M452</f>
        <v>-8.9503698000000007</v>
      </c>
      <c r="P30" s="5">
        <f>'CL &amp; Data'!N452</f>
        <v>-48.694823999999997</v>
      </c>
      <c r="R30" s="5">
        <f>'CL &amp; Data'!O452</f>
        <v>-31.863586000000002</v>
      </c>
      <c r="T30" s="5">
        <f>'CL &amp; Data'!P452</f>
        <v>-37.15213</v>
      </c>
    </row>
    <row r="31" spans="2:20" x14ac:dyDescent="0.25">
      <c r="B31" s="5">
        <f>'CL &amp; Data'!B453/1000000000</f>
        <v>3.82</v>
      </c>
      <c r="D31" s="5">
        <f>'CL &amp; Data'!C453</f>
        <v>-12.366020000000001</v>
      </c>
      <c r="F31" s="5">
        <f>'CL &amp; Data'!D453</f>
        <v>-54.114769000000003</v>
      </c>
      <c r="H31" s="5">
        <f>'CL &amp; Data'!E453</f>
        <v>-36.785961</v>
      </c>
      <c r="J31" s="5">
        <f>'CL &amp; Data'!F453</f>
        <v>-31.724295000000001</v>
      </c>
      <c r="L31" s="5">
        <f>'CL &amp; Data'!L453/1000000000</f>
        <v>3.82</v>
      </c>
      <c r="N31" s="5">
        <f>'CL &amp; Data'!M453</f>
        <v>-9.2272139000000006</v>
      </c>
      <c r="P31" s="5">
        <f>'CL &amp; Data'!N453</f>
        <v>-48.276305999999998</v>
      </c>
      <c r="R31" s="5">
        <f>'CL &amp; Data'!O453</f>
        <v>-31.807721999999998</v>
      </c>
      <c r="T31" s="5">
        <f>'CL &amp; Data'!P453</f>
        <v>-37.040176000000002</v>
      </c>
    </row>
    <row r="32" spans="2:20" x14ac:dyDescent="0.25">
      <c r="B32" s="5">
        <f>'CL &amp; Data'!B454/1000000000</f>
        <v>3.89</v>
      </c>
      <c r="D32" s="5">
        <f>'CL &amp; Data'!C454</f>
        <v>-13.151362000000001</v>
      </c>
      <c r="F32" s="5">
        <f>'CL &amp; Data'!D454</f>
        <v>-53.751193999999998</v>
      </c>
      <c r="H32" s="5">
        <f>'CL &amp; Data'!E454</f>
        <v>-36.449801999999998</v>
      </c>
      <c r="J32" s="5">
        <f>'CL &amp; Data'!F454</f>
        <v>-31.632501999999999</v>
      </c>
      <c r="L32" s="5">
        <f>'CL &amp; Data'!L454/1000000000</f>
        <v>3.89</v>
      </c>
      <c r="N32" s="5">
        <f>'CL &amp; Data'!M454</f>
        <v>-9.4849566999999997</v>
      </c>
      <c r="P32" s="5">
        <f>'CL &amp; Data'!N454</f>
        <v>-47.950741000000001</v>
      </c>
      <c r="R32" s="5">
        <f>'CL &amp; Data'!O454</f>
        <v>-31.741882</v>
      </c>
      <c r="T32" s="5">
        <f>'CL &amp; Data'!P454</f>
        <v>-36.676647000000003</v>
      </c>
    </row>
    <row r="33" spans="2:20" x14ac:dyDescent="0.25">
      <c r="B33" s="5">
        <f>'CL &amp; Data'!B455/1000000000</f>
        <v>3.96</v>
      </c>
      <c r="D33" s="5">
        <f>'CL &amp; Data'!C455</f>
        <v>-14.005903</v>
      </c>
      <c r="F33" s="5">
        <f>'CL &amp; Data'!D455</f>
        <v>-53.253158999999997</v>
      </c>
      <c r="H33" s="5">
        <f>'CL &amp; Data'!E455</f>
        <v>-36.032440000000001</v>
      </c>
      <c r="J33" s="5">
        <f>'CL &amp; Data'!F455</f>
        <v>-31.546785</v>
      </c>
      <c r="L33" s="5">
        <f>'CL &amp; Data'!L455/1000000000</f>
        <v>3.96</v>
      </c>
      <c r="N33" s="5">
        <f>'CL &amp; Data'!M455</f>
        <v>-9.7398442999999997</v>
      </c>
      <c r="P33" s="5">
        <f>'CL &amp; Data'!N455</f>
        <v>-47.748150000000003</v>
      </c>
      <c r="R33" s="5">
        <f>'CL &amp; Data'!O455</f>
        <v>-31.64847</v>
      </c>
      <c r="T33" s="5">
        <f>'CL &amp; Data'!P455</f>
        <v>-36.276226000000001</v>
      </c>
    </row>
    <row r="34" spans="2:20" x14ac:dyDescent="0.25">
      <c r="B34" s="5">
        <f>'CL &amp; Data'!B456/1000000000</f>
        <v>4.03</v>
      </c>
      <c r="D34" s="5">
        <f>'CL &amp; Data'!C456</f>
        <v>-14.858809000000001</v>
      </c>
      <c r="F34" s="5">
        <f>'CL &amp; Data'!D456</f>
        <v>-52.775886999999997</v>
      </c>
      <c r="H34" s="5">
        <f>'CL &amp; Data'!E456</f>
        <v>-35.588763999999998</v>
      </c>
      <c r="J34" s="5">
        <f>'CL &amp; Data'!F456</f>
        <v>-31.457239000000001</v>
      </c>
      <c r="L34" s="5">
        <f>'CL &amp; Data'!L456/1000000000</f>
        <v>4.03</v>
      </c>
      <c r="N34" s="5">
        <f>'CL &amp; Data'!M456</f>
        <v>-10.013192999999999</v>
      </c>
      <c r="P34" s="5">
        <f>'CL &amp; Data'!N456</f>
        <v>-47.531337999999998</v>
      </c>
      <c r="R34" s="5">
        <f>'CL &amp; Data'!O456</f>
        <v>-31.553816000000001</v>
      </c>
      <c r="T34" s="5">
        <f>'CL &amp; Data'!P456</f>
        <v>-35.803840999999998</v>
      </c>
    </row>
    <row r="35" spans="2:20" x14ac:dyDescent="0.25">
      <c r="B35" s="5">
        <f>'CL &amp; Data'!B457/1000000000</f>
        <v>4.0999999999999996</v>
      </c>
      <c r="D35" s="5">
        <f>'CL &amp; Data'!C457</f>
        <v>-15.767135</v>
      </c>
      <c r="F35" s="5">
        <f>'CL &amp; Data'!D457</f>
        <v>-52.329956000000003</v>
      </c>
      <c r="H35" s="5">
        <f>'CL &amp; Data'!E457</f>
        <v>-35.091839</v>
      </c>
      <c r="J35" s="5">
        <f>'CL &amp; Data'!F457</f>
        <v>-31.398766999999999</v>
      </c>
      <c r="L35" s="5">
        <f>'CL &amp; Data'!L457/1000000000</f>
        <v>4.0999999999999996</v>
      </c>
      <c r="N35" s="5">
        <f>'CL &amp; Data'!M457</f>
        <v>-10.277562</v>
      </c>
      <c r="P35" s="5">
        <f>'CL &amp; Data'!N457</f>
        <v>-47.298873999999998</v>
      </c>
      <c r="R35" s="5">
        <f>'CL &amp; Data'!O457</f>
        <v>-31.491738999999999</v>
      </c>
      <c r="T35" s="5">
        <f>'CL &amp; Data'!P457</f>
        <v>-35.294552000000003</v>
      </c>
    </row>
    <row r="36" spans="2:20" x14ac:dyDescent="0.25">
      <c r="B36" s="5">
        <f>'CL &amp; Data'!B458/1000000000</f>
        <v>4.17</v>
      </c>
      <c r="D36" s="5">
        <f>'CL &amp; Data'!C458</f>
        <v>-16.618030999999998</v>
      </c>
      <c r="F36" s="5">
        <f>'CL &amp; Data'!D458</f>
        <v>-52.166096000000003</v>
      </c>
      <c r="H36" s="5">
        <f>'CL &amp; Data'!E458</f>
        <v>-34.679313999999998</v>
      </c>
      <c r="J36" s="5">
        <f>'CL &amp; Data'!F458</f>
        <v>-31.314240000000002</v>
      </c>
      <c r="L36" s="5">
        <f>'CL &amp; Data'!L458/1000000000</f>
        <v>4.17</v>
      </c>
      <c r="N36" s="5">
        <f>'CL &amp; Data'!M458</f>
        <v>-10.525902</v>
      </c>
      <c r="P36" s="5">
        <f>'CL &amp; Data'!N458</f>
        <v>-47.213642</v>
      </c>
      <c r="R36" s="5">
        <f>'CL &amp; Data'!O458</f>
        <v>-31.438141000000002</v>
      </c>
      <c r="T36" s="5">
        <f>'CL &amp; Data'!P458</f>
        <v>-34.756832000000003</v>
      </c>
    </row>
    <row r="37" spans="2:20" x14ac:dyDescent="0.25">
      <c r="B37" s="5">
        <f>'CL &amp; Data'!B459/1000000000</f>
        <v>4.24</v>
      </c>
      <c r="D37" s="5">
        <f>'CL &amp; Data'!C459</f>
        <v>-17.479642999999999</v>
      </c>
      <c r="F37" s="5">
        <f>'CL &amp; Data'!D459</f>
        <v>-52.002220000000001</v>
      </c>
      <c r="H37" s="5">
        <f>'CL &amp; Data'!E459</f>
        <v>-34.331595999999998</v>
      </c>
      <c r="J37" s="5">
        <f>'CL &amp; Data'!F459</f>
        <v>-31.256153000000001</v>
      </c>
      <c r="L37" s="5">
        <f>'CL &amp; Data'!L459/1000000000</f>
        <v>4.24</v>
      </c>
      <c r="N37" s="5">
        <f>'CL &amp; Data'!M459</f>
        <v>-10.784245</v>
      </c>
      <c r="P37" s="5">
        <f>'CL &amp; Data'!N459</f>
        <v>-47.138119000000003</v>
      </c>
      <c r="R37" s="5">
        <f>'CL &amp; Data'!O459</f>
        <v>-31.362428999999999</v>
      </c>
      <c r="T37" s="5">
        <f>'CL &amp; Data'!P459</f>
        <v>-34.391834000000003</v>
      </c>
    </row>
    <row r="38" spans="2:20" x14ac:dyDescent="0.25">
      <c r="B38" s="5">
        <f>'CL &amp; Data'!B460/1000000000</f>
        <v>4.3099999999999996</v>
      </c>
      <c r="D38" s="5">
        <f>'CL &amp; Data'!C460</f>
        <v>-18.310659000000001</v>
      </c>
      <c r="F38" s="5">
        <f>'CL &amp; Data'!D460</f>
        <v>-51.829360999999999</v>
      </c>
      <c r="H38" s="5">
        <f>'CL &amp; Data'!E460</f>
        <v>-34.069935000000001</v>
      </c>
      <c r="J38" s="5">
        <f>'CL &amp; Data'!F460</f>
        <v>-31.207355</v>
      </c>
      <c r="L38" s="5">
        <f>'CL &amp; Data'!L460/1000000000</f>
        <v>4.3099999999999996</v>
      </c>
      <c r="N38" s="5">
        <f>'CL &amp; Data'!M460</f>
        <v>-11.04726</v>
      </c>
      <c r="P38" s="5">
        <f>'CL &amp; Data'!N460</f>
        <v>-47.118740000000003</v>
      </c>
      <c r="R38" s="5">
        <f>'CL &amp; Data'!O460</f>
        <v>-31.310261000000001</v>
      </c>
      <c r="T38" s="5">
        <f>'CL &amp; Data'!P460</f>
        <v>-34.094315000000002</v>
      </c>
    </row>
    <row r="39" spans="2:20" x14ac:dyDescent="0.25">
      <c r="B39" s="5">
        <f>'CL &amp; Data'!B461/1000000000</f>
        <v>4.38</v>
      </c>
      <c r="D39" s="5">
        <f>'CL &amp; Data'!C461</f>
        <v>-18.965610999999999</v>
      </c>
      <c r="F39" s="5">
        <f>'CL &amp; Data'!D461</f>
        <v>-51.773738999999999</v>
      </c>
      <c r="H39" s="5">
        <f>'CL &amp; Data'!E461</f>
        <v>-33.797339999999998</v>
      </c>
      <c r="J39" s="5">
        <f>'CL &amp; Data'!F461</f>
        <v>-31.207819000000001</v>
      </c>
      <c r="L39" s="5">
        <f>'CL &amp; Data'!L461/1000000000</f>
        <v>4.38</v>
      </c>
      <c r="N39" s="5">
        <f>'CL &amp; Data'!M461</f>
        <v>-11.294810999999999</v>
      </c>
      <c r="P39" s="5">
        <f>'CL &amp; Data'!N461</f>
        <v>-46.873722000000001</v>
      </c>
      <c r="R39" s="5">
        <f>'CL &amp; Data'!O461</f>
        <v>-31.283466000000001</v>
      </c>
      <c r="T39" s="5">
        <f>'CL &amp; Data'!P461</f>
        <v>-33.810310000000001</v>
      </c>
    </row>
    <row r="40" spans="2:20" x14ac:dyDescent="0.25">
      <c r="B40" s="5">
        <f>'CL &amp; Data'!B462/1000000000</f>
        <v>4.45</v>
      </c>
      <c r="D40" s="5">
        <f>'CL &amp; Data'!C462</f>
        <v>-19.472135999999999</v>
      </c>
      <c r="F40" s="5">
        <f>'CL &amp; Data'!D462</f>
        <v>-51.632351</v>
      </c>
      <c r="H40" s="5">
        <f>'CL &amp; Data'!E462</f>
        <v>-33.644053999999997</v>
      </c>
      <c r="J40" s="5">
        <f>'CL &amp; Data'!F462</f>
        <v>-31.180613999999998</v>
      </c>
      <c r="L40" s="5">
        <f>'CL &amp; Data'!L462/1000000000</f>
        <v>4.45</v>
      </c>
      <c r="N40" s="5">
        <f>'CL &amp; Data'!M462</f>
        <v>-11.501355999999999</v>
      </c>
      <c r="P40" s="5">
        <f>'CL &amp; Data'!N462</f>
        <v>-46.685524000000001</v>
      </c>
      <c r="R40" s="5">
        <f>'CL &amp; Data'!O462</f>
        <v>-31.230560000000001</v>
      </c>
      <c r="T40" s="5">
        <f>'CL &amp; Data'!P462</f>
        <v>-33.635596999999997</v>
      </c>
    </row>
    <row r="41" spans="2:20" x14ac:dyDescent="0.25">
      <c r="B41" s="5">
        <f>'CL &amp; Data'!B463/1000000000</f>
        <v>4.5199999999999996</v>
      </c>
      <c r="D41" s="5">
        <f>'CL &amp; Data'!C463</f>
        <v>-19.867177999999999</v>
      </c>
      <c r="F41" s="5">
        <f>'CL &amp; Data'!D463</f>
        <v>-51.356216000000003</v>
      </c>
      <c r="H41" s="5">
        <f>'CL &amp; Data'!E463</f>
        <v>-33.460289000000003</v>
      </c>
      <c r="J41" s="5">
        <f>'CL &amp; Data'!F463</f>
        <v>-31.195395999999999</v>
      </c>
      <c r="L41" s="5">
        <f>'CL &amp; Data'!L463/1000000000</f>
        <v>4.5199999999999996</v>
      </c>
      <c r="N41" s="5">
        <f>'CL &amp; Data'!M463</f>
        <v>-11.793787</v>
      </c>
      <c r="P41" s="5">
        <f>'CL &amp; Data'!N463</f>
        <v>-46.497481999999998</v>
      </c>
      <c r="R41" s="5">
        <f>'CL &amp; Data'!O463</f>
        <v>-31.224823000000001</v>
      </c>
      <c r="T41" s="5">
        <f>'CL &amp; Data'!P463</f>
        <v>-33.482360999999997</v>
      </c>
    </row>
    <row r="42" spans="2:20" x14ac:dyDescent="0.25">
      <c r="B42" s="5">
        <f>'CL &amp; Data'!B464/1000000000</f>
        <v>4.59</v>
      </c>
      <c r="D42" s="5">
        <f>'CL &amp; Data'!C464</f>
        <v>-20.066155999999999</v>
      </c>
      <c r="F42" s="5">
        <f>'CL &amp; Data'!D464</f>
        <v>-50.897049000000003</v>
      </c>
      <c r="H42" s="5">
        <f>'CL &amp; Data'!E464</f>
        <v>-33.340046000000001</v>
      </c>
      <c r="J42" s="5">
        <f>'CL &amp; Data'!F464</f>
        <v>-31.224813000000001</v>
      </c>
      <c r="L42" s="5">
        <f>'CL &amp; Data'!L464/1000000000</f>
        <v>4.59</v>
      </c>
      <c r="N42" s="5">
        <f>'CL &amp; Data'!M464</f>
        <v>-12.060487999999999</v>
      </c>
      <c r="P42" s="5">
        <f>'CL &amp; Data'!N464</f>
        <v>-46.145423999999998</v>
      </c>
      <c r="R42" s="5">
        <f>'CL &amp; Data'!O464</f>
        <v>-31.244349</v>
      </c>
      <c r="T42" s="5">
        <f>'CL &amp; Data'!P464</f>
        <v>-33.349758000000001</v>
      </c>
    </row>
    <row r="43" spans="2:20" x14ac:dyDescent="0.25">
      <c r="B43" s="5">
        <f>'CL &amp; Data'!B465/1000000000</f>
        <v>4.66</v>
      </c>
      <c r="D43" s="5">
        <f>'CL &amp; Data'!C465</f>
        <v>-20.068583</v>
      </c>
      <c r="F43" s="5">
        <f>'CL &amp; Data'!D465</f>
        <v>-50.544777000000003</v>
      </c>
      <c r="H43" s="5">
        <f>'CL &amp; Data'!E465</f>
        <v>-33.221600000000002</v>
      </c>
      <c r="J43" s="5">
        <f>'CL &amp; Data'!F465</f>
        <v>-31.272320000000001</v>
      </c>
      <c r="L43" s="5">
        <f>'CL &amp; Data'!L465/1000000000</f>
        <v>4.66</v>
      </c>
      <c r="N43" s="5">
        <f>'CL &amp; Data'!M465</f>
        <v>-12.364694999999999</v>
      </c>
      <c r="P43" s="5">
        <f>'CL &amp; Data'!N465</f>
        <v>-45.837432999999997</v>
      </c>
      <c r="R43" s="5">
        <f>'CL &amp; Data'!O465</f>
        <v>-31.283736999999999</v>
      </c>
      <c r="T43" s="5">
        <f>'CL &amp; Data'!P465</f>
        <v>-33.231129000000003</v>
      </c>
    </row>
    <row r="44" spans="2:20" x14ac:dyDescent="0.25">
      <c r="B44" s="5">
        <f>'CL &amp; Data'!B466/1000000000</f>
        <v>4.7300000000000004</v>
      </c>
      <c r="D44" s="5">
        <f>'CL &amp; Data'!C466</f>
        <v>-19.902643000000001</v>
      </c>
      <c r="F44" s="5">
        <f>'CL &amp; Data'!D466</f>
        <v>-50.169510000000002</v>
      </c>
      <c r="H44" s="5">
        <f>'CL &amp; Data'!E466</f>
        <v>-33.174334999999999</v>
      </c>
      <c r="J44" s="5">
        <f>'CL &amp; Data'!F466</f>
        <v>-31.288733000000001</v>
      </c>
      <c r="L44" s="5">
        <f>'CL &amp; Data'!L466/1000000000</f>
        <v>4.7300000000000004</v>
      </c>
      <c r="N44" s="5">
        <f>'CL &amp; Data'!M466</f>
        <v>-12.620202000000001</v>
      </c>
      <c r="P44" s="5">
        <f>'CL &amp; Data'!N466</f>
        <v>-45.659484999999997</v>
      </c>
      <c r="R44" s="5">
        <f>'CL &amp; Data'!O466</f>
        <v>-31.312607</v>
      </c>
      <c r="T44" s="5">
        <f>'CL &amp; Data'!P466</f>
        <v>-33.179049999999997</v>
      </c>
    </row>
    <row r="45" spans="2:20" x14ac:dyDescent="0.25">
      <c r="B45" s="5">
        <f>'CL &amp; Data'!B467/1000000000</f>
        <v>4.8</v>
      </c>
      <c r="D45" s="5">
        <f>'CL &amp; Data'!C467</f>
        <v>-19.576585999999999</v>
      </c>
      <c r="F45" s="5">
        <f>'CL &amp; Data'!D467</f>
        <v>-49.700046999999998</v>
      </c>
      <c r="H45" s="5">
        <f>'CL &amp; Data'!E467</f>
        <v>-33.180908000000002</v>
      </c>
      <c r="J45" s="5">
        <f>'CL &amp; Data'!F467</f>
        <v>-31.283556000000001</v>
      </c>
      <c r="L45" s="5">
        <f>'CL &amp; Data'!L467/1000000000</f>
        <v>4.8</v>
      </c>
      <c r="N45" s="5">
        <f>'CL &amp; Data'!M467</f>
        <v>-12.913114</v>
      </c>
      <c r="P45" s="5">
        <f>'CL &amp; Data'!N467</f>
        <v>-45.544784999999997</v>
      </c>
      <c r="R45" s="5">
        <f>'CL &amp; Data'!O467</f>
        <v>-31.326155</v>
      </c>
      <c r="T45" s="5">
        <f>'CL &amp; Data'!P467</f>
        <v>-33.187125999999999</v>
      </c>
    </row>
    <row r="46" spans="2:20" x14ac:dyDescent="0.25">
      <c r="B46" s="5">
        <f>'CL &amp; Data'!B468/1000000000</f>
        <v>4.87</v>
      </c>
      <c r="D46" s="5">
        <f>'CL &amp; Data'!C468</f>
        <v>-19.101742000000002</v>
      </c>
      <c r="F46" s="5">
        <f>'CL &amp; Data'!D468</f>
        <v>-49.253475000000002</v>
      </c>
      <c r="H46" s="5">
        <f>'CL &amp; Data'!E468</f>
        <v>-33.254261</v>
      </c>
      <c r="J46" s="5">
        <f>'CL &amp; Data'!F468</f>
        <v>-31.281016999999999</v>
      </c>
      <c r="L46" s="5">
        <f>'CL &amp; Data'!L468/1000000000</f>
        <v>4.87</v>
      </c>
      <c r="N46" s="5">
        <f>'CL &amp; Data'!M468</f>
        <v>-13.124597</v>
      </c>
      <c r="P46" s="5">
        <f>'CL &amp; Data'!N468</f>
        <v>-45.242668000000002</v>
      </c>
      <c r="R46" s="5">
        <f>'CL &amp; Data'!O468</f>
        <v>-31.320101000000001</v>
      </c>
      <c r="T46" s="5">
        <f>'CL &amp; Data'!P468</f>
        <v>-33.275714999999998</v>
      </c>
    </row>
    <row r="47" spans="2:20" x14ac:dyDescent="0.25">
      <c r="B47" s="5">
        <f>'CL &amp; Data'!B469/1000000000</f>
        <v>4.9400000000000004</v>
      </c>
      <c r="D47" s="5">
        <f>'CL &amp; Data'!C469</f>
        <v>-18.571674000000002</v>
      </c>
      <c r="F47" s="5">
        <f>'CL &amp; Data'!D469</f>
        <v>-48.969234</v>
      </c>
      <c r="H47" s="5">
        <f>'CL &amp; Data'!E469</f>
        <v>-33.377811000000001</v>
      </c>
      <c r="J47" s="5">
        <f>'CL &amp; Data'!F469</f>
        <v>-31.222587999999998</v>
      </c>
      <c r="L47" s="5">
        <f>'CL &amp; Data'!L469/1000000000</f>
        <v>4.9400000000000004</v>
      </c>
      <c r="N47" s="5">
        <f>'CL &amp; Data'!M469</f>
        <v>-13.290889</v>
      </c>
      <c r="P47" s="5">
        <f>'CL &amp; Data'!N469</f>
        <v>-45.073692000000001</v>
      </c>
      <c r="R47" s="5">
        <f>'CL &amp; Data'!O469</f>
        <v>-31.276011</v>
      </c>
      <c r="T47" s="5">
        <f>'CL &amp; Data'!P469</f>
        <v>-33.427352999999997</v>
      </c>
    </row>
    <row r="48" spans="2:20" x14ac:dyDescent="0.25">
      <c r="B48" s="5">
        <f>'CL &amp; Data'!B470/1000000000</f>
        <v>5.01</v>
      </c>
      <c r="D48" s="5">
        <f>'CL &amp; Data'!C470</f>
        <v>-17.960356000000001</v>
      </c>
      <c r="F48" s="5">
        <f>'CL &amp; Data'!D470</f>
        <v>-48.898524999999999</v>
      </c>
      <c r="H48" s="5">
        <f>'CL &amp; Data'!E470</f>
        <v>-33.535998999999997</v>
      </c>
      <c r="J48" s="5">
        <f>'CL &amp; Data'!F470</f>
        <v>-31.180387</v>
      </c>
      <c r="L48" s="5">
        <f>'CL &amp; Data'!L470/1000000000</f>
        <v>5.01</v>
      </c>
      <c r="N48" s="5">
        <f>'CL &amp; Data'!M470</f>
        <v>-13.36173</v>
      </c>
      <c r="P48" s="5">
        <f>'CL &amp; Data'!N470</f>
        <v>-44.943232999999999</v>
      </c>
      <c r="R48" s="5">
        <f>'CL &amp; Data'!O470</f>
        <v>-31.238346</v>
      </c>
      <c r="T48" s="5">
        <f>'CL &amp; Data'!P470</f>
        <v>-33.615723000000003</v>
      </c>
    </row>
    <row r="49" spans="2:20" x14ac:dyDescent="0.25">
      <c r="B49" s="5">
        <f>'CL &amp; Data'!B471/1000000000</f>
        <v>5.08</v>
      </c>
      <c r="D49" s="5">
        <f>'CL &amp; Data'!C471</f>
        <v>-17.410222999999998</v>
      </c>
      <c r="F49" s="5">
        <f>'CL &amp; Data'!D471</f>
        <v>-48.738593999999999</v>
      </c>
      <c r="H49" s="5">
        <f>'CL &amp; Data'!E471</f>
        <v>-33.730243999999999</v>
      </c>
      <c r="J49" s="5">
        <f>'CL &amp; Data'!F471</f>
        <v>-31.151733</v>
      </c>
      <c r="L49" s="5">
        <f>'CL &amp; Data'!L471/1000000000</f>
        <v>5.08</v>
      </c>
      <c r="N49" s="5">
        <f>'CL &amp; Data'!M471</f>
        <v>-13.456564</v>
      </c>
      <c r="P49" s="5">
        <f>'CL &amp; Data'!N471</f>
        <v>-44.822024999999996</v>
      </c>
      <c r="R49" s="5">
        <f>'CL &amp; Data'!O471</f>
        <v>-31.205674999999999</v>
      </c>
      <c r="T49" s="5">
        <f>'CL &amp; Data'!P471</f>
        <v>-33.836768999999997</v>
      </c>
    </row>
    <row r="50" spans="2:20" x14ac:dyDescent="0.25">
      <c r="B50" s="5">
        <f>'CL &amp; Data'!B472/1000000000</f>
        <v>5.15</v>
      </c>
      <c r="D50" s="5">
        <f>'CL &amp; Data'!C472</f>
        <v>-16.83399</v>
      </c>
      <c r="F50" s="5">
        <f>'CL &amp; Data'!D472</f>
        <v>-48.774569999999997</v>
      </c>
      <c r="H50" s="5">
        <f>'CL &amp; Data'!E472</f>
        <v>-33.909644999999998</v>
      </c>
      <c r="J50" s="5">
        <f>'CL &amp; Data'!F472</f>
        <v>-31.150703</v>
      </c>
      <c r="L50" s="5">
        <f>'CL &amp; Data'!L472/1000000000</f>
        <v>5.15</v>
      </c>
      <c r="N50" s="5">
        <f>'CL &amp; Data'!M472</f>
        <v>-13.492927</v>
      </c>
      <c r="P50" s="5">
        <f>'CL &amp; Data'!N472</f>
        <v>-44.677810999999998</v>
      </c>
      <c r="R50" s="5">
        <f>'CL &amp; Data'!O472</f>
        <v>-31.188524000000001</v>
      </c>
      <c r="T50" s="5">
        <f>'CL &amp; Data'!P472</f>
        <v>-34.030951999999999</v>
      </c>
    </row>
    <row r="51" spans="2:20" x14ac:dyDescent="0.25">
      <c r="B51" s="5">
        <f>'CL &amp; Data'!B473/1000000000</f>
        <v>5.22</v>
      </c>
      <c r="D51" s="5">
        <f>'CL &amp; Data'!C473</f>
        <v>-16.294163000000001</v>
      </c>
      <c r="F51" s="5">
        <f>'CL &amp; Data'!D473</f>
        <v>-48.884028999999998</v>
      </c>
      <c r="H51" s="5">
        <f>'CL &amp; Data'!E473</f>
        <v>-34.15287</v>
      </c>
      <c r="J51" s="5">
        <f>'CL &amp; Data'!F473</f>
        <v>-31.159562999999999</v>
      </c>
      <c r="L51" s="5">
        <f>'CL &amp; Data'!L473/1000000000</f>
        <v>5.22</v>
      </c>
      <c r="N51" s="5">
        <f>'CL &amp; Data'!M473</f>
        <v>-13.556903999999999</v>
      </c>
      <c r="P51" s="5">
        <f>'CL &amp; Data'!N473</f>
        <v>-44.556156000000001</v>
      </c>
      <c r="R51" s="5">
        <f>'CL &amp; Data'!O473</f>
        <v>-31.219453999999999</v>
      </c>
      <c r="T51" s="5">
        <f>'CL &amp; Data'!P473</f>
        <v>-34.259151000000003</v>
      </c>
    </row>
    <row r="52" spans="2:20" x14ac:dyDescent="0.25">
      <c r="B52" s="5">
        <f>'CL &amp; Data'!B474/1000000000</f>
        <v>5.29</v>
      </c>
      <c r="D52" s="5">
        <f>'CL &amp; Data'!C474</f>
        <v>-15.760899</v>
      </c>
      <c r="F52" s="5">
        <f>'CL &amp; Data'!D474</f>
        <v>-48.879413999999997</v>
      </c>
      <c r="H52" s="5">
        <f>'CL &amp; Data'!E474</f>
        <v>-34.401546000000003</v>
      </c>
      <c r="J52" s="5">
        <f>'CL &amp; Data'!F474</f>
        <v>-31.213294999999999</v>
      </c>
      <c r="L52" s="5">
        <f>'CL &amp; Data'!L474/1000000000</f>
        <v>5.29</v>
      </c>
      <c r="N52" s="5">
        <f>'CL &amp; Data'!M474</f>
        <v>-13.618439</v>
      </c>
      <c r="P52" s="5">
        <f>'CL &amp; Data'!N474</f>
        <v>-44.475281000000003</v>
      </c>
      <c r="R52" s="5">
        <f>'CL &amp; Data'!O474</f>
        <v>-31.285864</v>
      </c>
      <c r="T52" s="5">
        <f>'CL &amp; Data'!P474</f>
        <v>-34.492325000000001</v>
      </c>
    </row>
    <row r="53" spans="2:20" x14ac:dyDescent="0.25">
      <c r="B53" s="5">
        <f>'CL &amp; Data'!B475/1000000000</f>
        <v>5.36</v>
      </c>
      <c r="D53" s="5">
        <f>'CL &amp; Data'!C475</f>
        <v>-15.213348</v>
      </c>
      <c r="F53" s="5">
        <f>'CL &amp; Data'!D475</f>
        <v>-48.845165000000001</v>
      </c>
      <c r="H53" s="5">
        <f>'CL &amp; Data'!E475</f>
        <v>-34.674315999999997</v>
      </c>
      <c r="J53" s="5">
        <f>'CL &amp; Data'!F475</f>
        <v>-31.273838000000001</v>
      </c>
      <c r="L53" s="5">
        <f>'CL &amp; Data'!L475/1000000000</f>
        <v>5.36</v>
      </c>
      <c r="N53" s="5">
        <f>'CL &amp; Data'!M475</f>
        <v>-13.718754000000001</v>
      </c>
      <c r="P53" s="5">
        <f>'CL &amp; Data'!N475</f>
        <v>-44.391373000000002</v>
      </c>
      <c r="R53" s="5">
        <f>'CL &amp; Data'!O475</f>
        <v>-31.357116999999999</v>
      </c>
      <c r="T53" s="5">
        <f>'CL &amp; Data'!P475</f>
        <v>-34.742728999999997</v>
      </c>
    </row>
    <row r="54" spans="2:20" x14ac:dyDescent="0.25">
      <c r="B54" s="5">
        <f>'CL &amp; Data'!B476/1000000000</f>
        <v>5.43</v>
      </c>
      <c r="D54" s="5">
        <f>'CL &amp; Data'!C476</f>
        <v>-14.676176</v>
      </c>
      <c r="F54" s="5">
        <f>'CL &amp; Data'!D476</f>
        <v>-48.686241000000003</v>
      </c>
      <c r="H54" s="5">
        <f>'CL &amp; Data'!E476</f>
        <v>-34.986694</v>
      </c>
      <c r="J54" s="5">
        <f>'CL &amp; Data'!F476</f>
        <v>-31.326453999999998</v>
      </c>
      <c r="L54" s="5">
        <f>'CL &amp; Data'!L476/1000000000</f>
        <v>5.43</v>
      </c>
      <c r="N54" s="5">
        <f>'CL &amp; Data'!M476</f>
        <v>-13.807941</v>
      </c>
      <c r="P54" s="5">
        <f>'CL &amp; Data'!N476</f>
        <v>-44.350772999999997</v>
      </c>
      <c r="R54" s="5">
        <f>'CL &amp; Data'!O476</f>
        <v>-31.427838999999999</v>
      </c>
      <c r="T54" s="5">
        <f>'CL &amp; Data'!P476</f>
        <v>-35.047511999999998</v>
      </c>
    </row>
    <row r="55" spans="2:20" x14ac:dyDescent="0.25">
      <c r="B55" s="5">
        <f>'CL &amp; Data'!B477/1000000000</f>
        <v>5.5</v>
      </c>
      <c r="D55" s="5">
        <f>'CL &amp; Data'!C477</f>
        <v>-14.195805999999999</v>
      </c>
      <c r="F55" s="5">
        <f>'CL &amp; Data'!D477</f>
        <v>-48.485672000000001</v>
      </c>
      <c r="H55" s="5">
        <f>'CL &amp; Data'!E477</f>
        <v>-35.356079000000001</v>
      </c>
      <c r="J55" s="5">
        <f>'CL &amp; Data'!F477</f>
        <v>-31.449998999999998</v>
      </c>
      <c r="L55" s="5">
        <f>'CL &amp; Data'!L477/1000000000</f>
        <v>5.5</v>
      </c>
      <c r="N55" s="5">
        <f>'CL &amp; Data'!M477</f>
        <v>-13.942119</v>
      </c>
      <c r="P55" s="5">
        <f>'CL &amp; Data'!N477</f>
        <v>-44.242362999999997</v>
      </c>
      <c r="R55" s="5">
        <f>'CL &amp; Data'!O477</f>
        <v>-31.557587000000002</v>
      </c>
      <c r="T55" s="5">
        <f>'CL &amp; Data'!P477</f>
        <v>-35.410815999999997</v>
      </c>
    </row>
    <row r="56" spans="2:20" x14ac:dyDescent="0.25">
      <c r="B56" s="5">
        <f>'CL &amp; Data'!B478/1000000000</f>
        <v>5.57</v>
      </c>
      <c r="D56" s="5">
        <f>'CL &amp; Data'!C478</f>
        <v>-13.719132</v>
      </c>
      <c r="F56" s="5">
        <f>'CL &amp; Data'!D478</f>
        <v>-48.245303999999997</v>
      </c>
      <c r="H56" s="5">
        <f>'CL &amp; Data'!E478</f>
        <v>-35.706333000000001</v>
      </c>
      <c r="J56" s="5">
        <f>'CL &amp; Data'!F478</f>
        <v>-31.547222000000001</v>
      </c>
      <c r="L56" s="5">
        <f>'CL &amp; Data'!L478/1000000000</f>
        <v>5.57</v>
      </c>
      <c r="N56" s="5">
        <f>'CL &amp; Data'!M478</f>
        <v>-14.073005</v>
      </c>
      <c r="P56" s="5">
        <f>'CL &amp; Data'!N478</f>
        <v>-44.267184999999998</v>
      </c>
      <c r="R56" s="5">
        <f>'CL &amp; Data'!O478</f>
        <v>-31.656675</v>
      </c>
      <c r="T56" s="5">
        <f>'CL &amp; Data'!P478</f>
        <v>-35.768658000000002</v>
      </c>
    </row>
    <row r="57" spans="2:20" x14ac:dyDescent="0.25">
      <c r="B57" s="5">
        <f>'CL &amp; Data'!B479/1000000000</f>
        <v>5.64</v>
      </c>
      <c r="D57" s="5">
        <f>'CL &amp; Data'!C479</f>
        <v>-13.288288</v>
      </c>
      <c r="F57" s="5">
        <f>'CL &amp; Data'!D479</f>
        <v>-48.131278999999999</v>
      </c>
      <c r="H57" s="5">
        <f>'CL &amp; Data'!E479</f>
        <v>-36.108252999999998</v>
      </c>
      <c r="J57" s="5">
        <f>'CL &amp; Data'!F479</f>
        <v>-31.687470999999999</v>
      </c>
      <c r="L57" s="5">
        <f>'CL &amp; Data'!L479/1000000000</f>
        <v>5.64</v>
      </c>
      <c r="N57" s="5">
        <f>'CL &amp; Data'!M479</f>
        <v>-14.236283999999999</v>
      </c>
      <c r="P57" s="5">
        <f>'CL &amp; Data'!N479</f>
        <v>-44.256577</v>
      </c>
      <c r="R57" s="5">
        <f>'CL &amp; Data'!O479</f>
        <v>-31.780073000000002</v>
      </c>
      <c r="T57" s="5">
        <f>'CL &amp; Data'!P479</f>
        <v>-36.193210999999998</v>
      </c>
    </row>
    <row r="58" spans="2:20" x14ac:dyDescent="0.25">
      <c r="B58" s="5">
        <f>'CL &amp; Data'!B480/1000000000</f>
        <v>5.71</v>
      </c>
      <c r="D58" s="5">
        <f>'CL &amp; Data'!C480</f>
        <v>-12.920763000000001</v>
      </c>
      <c r="F58" s="5">
        <f>'CL &amp; Data'!D480</f>
        <v>-48.000678999999998</v>
      </c>
      <c r="H58" s="5">
        <f>'CL &amp; Data'!E480</f>
        <v>-36.539496999999997</v>
      </c>
      <c r="J58" s="5">
        <f>'CL &amp; Data'!F480</f>
        <v>-31.835381999999999</v>
      </c>
      <c r="L58" s="5">
        <f>'CL &amp; Data'!L480/1000000000</f>
        <v>5.71</v>
      </c>
      <c r="N58" s="5">
        <f>'CL &amp; Data'!M480</f>
        <v>-14.407411</v>
      </c>
      <c r="P58" s="5">
        <f>'CL &amp; Data'!N480</f>
        <v>-44.080067</v>
      </c>
      <c r="R58" s="5">
        <f>'CL &amp; Data'!O480</f>
        <v>-31.926666000000001</v>
      </c>
      <c r="T58" s="5">
        <f>'CL &amp; Data'!P480</f>
        <v>-36.641491000000002</v>
      </c>
    </row>
    <row r="59" spans="2:20" x14ac:dyDescent="0.25">
      <c r="B59" s="5">
        <f>'CL &amp; Data'!B481/1000000000</f>
        <v>5.78</v>
      </c>
      <c r="D59" s="5">
        <f>'CL &amp; Data'!C481</f>
        <v>-12.585629000000001</v>
      </c>
      <c r="F59" s="5">
        <f>'CL &amp; Data'!D481</f>
        <v>-47.911963999999998</v>
      </c>
      <c r="H59" s="5">
        <f>'CL &amp; Data'!E481</f>
        <v>-36.974297</v>
      </c>
      <c r="J59" s="5">
        <f>'CL &amp; Data'!F481</f>
        <v>-32.001907000000003</v>
      </c>
      <c r="L59" s="5">
        <f>'CL &amp; Data'!L481/1000000000</f>
        <v>5.78</v>
      </c>
      <c r="N59" s="5">
        <f>'CL &amp; Data'!M481</f>
        <v>-14.581956</v>
      </c>
      <c r="P59" s="5">
        <f>'CL &amp; Data'!N481</f>
        <v>-43.874718000000001</v>
      </c>
      <c r="R59" s="5">
        <f>'CL &amp; Data'!O481</f>
        <v>-32.098930000000003</v>
      </c>
      <c r="T59" s="5">
        <f>'CL &amp; Data'!P481</f>
        <v>-37.081318000000003</v>
      </c>
    </row>
    <row r="60" spans="2:20" x14ac:dyDescent="0.25">
      <c r="B60" s="5">
        <f>'CL &amp; Data'!B482/1000000000</f>
        <v>5.85</v>
      </c>
      <c r="D60" s="5">
        <f>'CL &amp; Data'!C482</f>
        <v>-12.306585</v>
      </c>
      <c r="F60" s="5">
        <f>'CL &amp; Data'!D482</f>
        <v>-47.893535999999997</v>
      </c>
      <c r="H60" s="5">
        <f>'CL &amp; Data'!E482</f>
        <v>-37.420383000000001</v>
      </c>
      <c r="J60" s="5">
        <f>'CL &amp; Data'!F482</f>
        <v>-32.154812</v>
      </c>
      <c r="L60" s="5">
        <f>'CL &amp; Data'!L482/1000000000</f>
        <v>5.85</v>
      </c>
      <c r="N60" s="5">
        <f>'CL &amp; Data'!M482</f>
        <v>-14.750171999999999</v>
      </c>
      <c r="P60" s="5">
        <f>'CL &amp; Data'!N482</f>
        <v>-43.662582</v>
      </c>
      <c r="R60" s="5">
        <f>'CL &amp; Data'!O482</f>
        <v>-32.263019999999997</v>
      </c>
      <c r="T60" s="5">
        <f>'CL &amp; Data'!P482</f>
        <v>-37.527115000000002</v>
      </c>
    </row>
    <row r="61" spans="2:20" x14ac:dyDescent="0.25">
      <c r="B61" s="5">
        <f>'CL &amp; Data'!B483/1000000000</f>
        <v>5.92</v>
      </c>
      <c r="D61" s="5">
        <f>'CL &amp; Data'!C483</f>
        <v>-12.047153</v>
      </c>
      <c r="F61" s="5">
        <f>'CL &amp; Data'!D483</f>
        <v>-47.744045</v>
      </c>
      <c r="H61" s="5">
        <f>'CL &amp; Data'!E483</f>
        <v>-37.842109999999998</v>
      </c>
      <c r="J61" s="5">
        <f>'CL &amp; Data'!F483</f>
        <v>-32.330803000000003</v>
      </c>
      <c r="L61" s="5">
        <f>'CL &amp; Data'!L483/1000000000</f>
        <v>5.92</v>
      </c>
      <c r="N61" s="5">
        <f>'CL &amp; Data'!M483</f>
        <v>-14.936994</v>
      </c>
      <c r="P61" s="5">
        <f>'CL &amp; Data'!N483</f>
        <v>-43.560802000000002</v>
      </c>
      <c r="R61" s="5">
        <f>'CL &amp; Data'!O483</f>
        <v>-32.431252000000001</v>
      </c>
      <c r="T61" s="5">
        <f>'CL &amp; Data'!P483</f>
        <v>-37.964374999999997</v>
      </c>
    </row>
    <row r="62" spans="2:20" x14ac:dyDescent="0.25">
      <c r="B62" s="5">
        <f>'CL &amp; Data'!B484/1000000000</f>
        <v>5.99</v>
      </c>
      <c r="D62" s="5">
        <f>'CL &amp; Data'!C484</f>
        <v>-11.832091999999999</v>
      </c>
      <c r="F62" s="5">
        <f>'CL &amp; Data'!D484</f>
        <v>-47.522888000000002</v>
      </c>
      <c r="H62" s="5">
        <f>'CL &amp; Data'!E484</f>
        <v>-38.214218000000002</v>
      </c>
      <c r="J62" s="5">
        <f>'CL &amp; Data'!F484</f>
        <v>-32.509773000000003</v>
      </c>
      <c r="L62" s="5">
        <f>'CL &amp; Data'!L484/1000000000</f>
        <v>5.99</v>
      </c>
      <c r="N62" s="5">
        <f>'CL &amp; Data'!M484</f>
        <v>-15.089613</v>
      </c>
      <c r="P62" s="5">
        <f>'CL &amp; Data'!N484</f>
        <v>-43.394936000000001</v>
      </c>
      <c r="R62" s="5">
        <f>'CL &amp; Data'!O484</f>
        <v>-32.604503999999999</v>
      </c>
      <c r="T62" s="5">
        <f>'CL &amp; Data'!P484</f>
        <v>-38.343544000000001</v>
      </c>
    </row>
    <row r="63" spans="2:20" x14ac:dyDescent="0.25">
      <c r="B63" s="5">
        <f>'CL &amp; Data'!B485/1000000000</f>
        <v>6.06</v>
      </c>
      <c r="D63" s="5">
        <f>'CL &amp; Data'!C485</f>
        <v>-11.693764</v>
      </c>
      <c r="F63" s="5">
        <f>'CL &amp; Data'!D485</f>
        <v>-47.196860999999998</v>
      </c>
      <c r="H63" s="5">
        <f>'CL &amp; Data'!E485</f>
        <v>-38.518517000000003</v>
      </c>
      <c r="J63" s="5">
        <f>'CL &amp; Data'!F485</f>
        <v>-32.711235000000002</v>
      </c>
      <c r="L63" s="5">
        <f>'CL &amp; Data'!L485/1000000000</f>
        <v>6.06</v>
      </c>
      <c r="N63" s="5">
        <f>'CL &amp; Data'!M485</f>
        <v>-15.252247000000001</v>
      </c>
      <c r="P63" s="5">
        <f>'CL &amp; Data'!N485</f>
        <v>-43.338996999999999</v>
      </c>
      <c r="R63" s="5">
        <f>'CL &amp; Data'!O485</f>
        <v>-32.780662999999997</v>
      </c>
      <c r="T63" s="5">
        <f>'CL &amp; Data'!P485</f>
        <v>-38.657913000000001</v>
      </c>
    </row>
    <row r="64" spans="2:20" x14ac:dyDescent="0.25">
      <c r="B64" s="5">
        <f>'CL &amp; Data'!B486/1000000000</f>
        <v>6.13</v>
      </c>
      <c r="D64" s="5">
        <f>'CL &amp; Data'!C486</f>
        <v>-11.579475</v>
      </c>
      <c r="F64" s="5">
        <f>'CL &amp; Data'!D486</f>
        <v>-46.959353999999998</v>
      </c>
      <c r="H64" s="5">
        <f>'CL &amp; Data'!E486</f>
        <v>-38.743290000000002</v>
      </c>
      <c r="J64" s="5">
        <f>'CL &amp; Data'!F486</f>
        <v>-32.933697000000002</v>
      </c>
      <c r="L64" s="5">
        <f>'CL &amp; Data'!L486/1000000000</f>
        <v>6.13</v>
      </c>
      <c r="N64" s="5">
        <f>'CL &amp; Data'!M486</f>
        <v>-15.380392000000001</v>
      </c>
      <c r="P64" s="5">
        <f>'CL &amp; Data'!N486</f>
        <v>-43.431904000000003</v>
      </c>
      <c r="R64" s="5">
        <f>'CL &amp; Data'!O486</f>
        <v>-32.991717999999999</v>
      </c>
      <c r="T64" s="5">
        <f>'CL &amp; Data'!P486</f>
        <v>-38.910426999999999</v>
      </c>
    </row>
    <row r="65" spans="2:20" x14ac:dyDescent="0.25">
      <c r="B65" s="5">
        <f>'CL &amp; Data'!B487/1000000000</f>
        <v>6.2</v>
      </c>
      <c r="D65" s="5">
        <f>'CL &amp; Data'!C487</f>
        <v>-11.500965000000001</v>
      </c>
      <c r="F65" s="5">
        <f>'CL &amp; Data'!D487</f>
        <v>-46.624302</v>
      </c>
      <c r="H65" s="5">
        <f>'CL &amp; Data'!E487</f>
        <v>-38.863205000000001</v>
      </c>
      <c r="J65" s="5">
        <f>'CL &amp; Data'!F487</f>
        <v>-33.160912000000003</v>
      </c>
      <c r="L65" s="5">
        <f>'CL &amp; Data'!L487/1000000000</f>
        <v>6.2</v>
      </c>
      <c r="N65" s="5">
        <f>'CL &amp; Data'!M487</f>
        <v>-15.483893</v>
      </c>
      <c r="P65" s="5">
        <f>'CL &amp; Data'!N487</f>
        <v>-43.795794999999998</v>
      </c>
      <c r="R65" s="5">
        <f>'CL &amp; Data'!O487</f>
        <v>-33.214087999999997</v>
      </c>
      <c r="T65" s="5">
        <f>'CL &amp; Data'!P487</f>
        <v>-39.057648</v>
      </c>
    </row>
    <row r="66" spans="2:20" x14ac:dyDescent="0.25">
      <c r="B66" s="5">
        <f>'CL &amp; Data'!B488/1000000000</f>
        <v>6.27</v>
      </c>
      <c r="D66" s="5">
        <f>'CL &amp; Data'!C488</f>
        <v>-11.442854000000001</v>
      </c>
      <c r="F66" s="5">
        <f>'CL &amp; Data'!D488</f>
        <v>-46.378822</v>
      </c>
      <c r="H66" s="5">
        <f>'CL &amp; Data'!E488</f>
        <v>-38.919632</v>
      </c>
      <c r="J66" s="5">
        <f>'CL &amp; Data'!F488</f>
        <v>-33.428268000000003</v>
      </c>
      <c r="L66" s="5">
        <f>'CL &amp; Data'!L488/1000000000</f>
        <v>6.27</v>
      </c>
      <c r="N66" s="5">
        <f>'CL &amp; Data'!M488</f>
        <v>-15.533614999999999</v>
      </c>
      <c r="P66" s="5">
        <f>'CL &amp; Data'!N488</f>
        <v>-44.214779</v>
      </c>
      <c r="R66" s="5">
        <f>'CL &amp; Data'!O488</f>
        <v>-33.490958999999997</v>
      </c>
      <c r="T66" s="5">
        <f>'CL &amp; Data'!P488</f>
        <v>-39.124718000000001</v>
      </c>
    </row>
    <row r="67" spans="2:20" x14ac:dyDescent="0.25">
      <c r="B67" s="5">
        <f>'CL &amp; Data'!B489/1000000000</f>
        <v>6.34</v>
      </c>
      <c r="D67" s="5">
        <f>'CL &amp; Data'!C489</f>
        <v>-11.348636000000001</v>
      </c>
      <c r="F67" s="5">
        <f>'CL &amp; Data'!D489</f>
        <v>-46.205849000000001</v>
      </c>
      <c r="H67" s="5">
        <f>'CL &amp; Data'!E489</f>
        <v>-38.915179999999999</v>
      </c>
      <c r="J67" s="5">
        <f>'CL &amp; Data'!F489</f>
        <v>-33.713881999999998</v>
      </c>
      <c r="L67" s="5">
        <f>'CL &amp; Data'!L489/1000000000</f>
        <v>6.34</v>
      </c>
      <c r="N67" s="5">
        <f>'CL &amp; Data'!M489</f>
        <v>-15.562241</v>
      </c>
      <c r="P67" s="5">
        <f>'CL &amp; Data'!N489</f>
        <v>-44.812538000000004</v>
      </c>
      <c r="R67" s="5">
        <f>'CL &amp; Data'!O489</f>
        <v>-33.790291000000003</v>
      </c>
      <c r="T67" s="5">
        <f>'CL &amp; Data'!P489</f>
        <v>-39.125903999999998</v>
      </c>
    </row>
    <row r="68" spans="2:20" x14ac:dyDescent="0.25">
      <c r="B68" s="5">
        <f>'CL &amp; Data'!B490/1000000000</f>
        <v>6.41</v>
      </c>
      <c r="D68" s="5">
        <f>'CL &amp; Data'!C490</f>
        <v>-11.201077</v>
      </c>
      <c r="F68" s="5">
        <f>'CL &amp; Data'!D490</f>
        <v>-46.083382</v>
      </c>
      <c r="H68" s="5">
        <f>'CL &amp; Data'!E490</f>
        <v>-38.867874</v>
      </c>
      <c r="J68" s="5">
        <f>'CL &amp; Data'!F490</f>
        <v>-34.009112999999999</v>
      </c>
      <c r="L68" s="5">
        <f>'CL &amp; Data'!L490/1000000000</f>
        <v>6.41</v>
      </c>
      <c r="N68" s="5">
        <f>'CL &amp; Data'!M490</f>
        <v>-15.560048999999999</v>
      </c>
      <c r="P68" s="5">
        <f>'CL &amp; Data'!N490</f>
        <v>-45.347206</v>
      </c>
      <c r="R68" s="5">
        <f>'CL &amp; Data'!O490</f>
        <v>-34.104633</v>
      </c>
      <c r="T68" s="5">
        <f>'CL &amp; Data'!P490</f>
        <v>-39.071570999999999</v>
      </c>
    </row>
    <row r="69" spans="2:20" x14ac:dyDescent="0.25">
      <c r="B69" s="5">
        <f>'CL &amp; Data'!B491/1000000000</f>
        <v>6.48</v>
      </c>
      <c r="D69" s="5">
        <f>'CL &amp; Data'!C491</f>
        <v>-11.034908</v>
      </c>
      <c r="F69" s="5">
        <f>'CL &amp; Data'!D491</f>
        <v>-46.098700999999998</v>
      </c>
      <c r="H69" s="5">
        <f>'CL &amp; Data'!E491</f>
        <v>-38.795794999999998</v>
      </c>
      <c r="J69" s="5">
        <f>'CL &amp; Data'!F491</f>
        <v>-34.334525999999997</v>
      </c>
      <c r="L69" s="5">
        <f>'CL &amp; Data'!L491/1000000000</f>
        <v>6.48</v>
      </c>
      <c r="N69" s="5">
        <f>'CL &amp; Data'!M491</f>
        <v>-15.551005</v>
      </c>
      <c r="P69" s="5">
        <f>'CL &amp; Data'!N491</f>
        <v>-46.144584999999999</v>
      </c>
      <c r="R69" s="5">
        <f>'CL &amp; Data'!O491</f>
        <v>-34.414982000000002</v>
      </c>
      <c r="T69" s="5">
        <f>'CL &amp; Data'!P491</f>
        <v>-38.973927000000003</v>
      </c>
    </row>
    <row r="70" spans="2:20" x14ac:dyDescent="0.25">
      <c r="B70" s="5">
        <f>'CL &amp; Data'!B492/1000000000</f>
        <v>6.55</v>
      </c>
      <c r="D70" s="5">
        <f>'CL &amp; Data'!C492</f>
        <v>-10.797575999999999</v>
      </c>
      <c r="F70" s="5">
        <f>'CL &amp; Data'!D492</f>
        <v>-46.100441000000004</v>
      </c>
      <c r="H70" s="5">
        <f>'CL &amp; Data'!E492</f>
        <v>-38.679141999999999</v>
      </c>
      <c r="J70" s="5">
        <f>'CL &amp; Data'!F492</f>
        <v>-34.678356000000001</v>
      </c>
      <c r="L70" s="5">
        <f>'CL &amp; Data'!L492/1000000000</f>
        <v>6.55</v>
      </c>
      <c r="N70" s="5">
        <f>'CL &amp; Data'!M492</f>
        <v>-15.531693000000001</v>
      </c>
      <c r="P70" s="5">
        <f>'CL &amp; Data'!N492</f>
        <v>-46.834285999999999</v>
      </c>
      <c r="R70" s="5">
        <f>'CL &amp; Data'!O492</f>
        <v>-34.746127999999999</v>
      </c>
      <c r="T70" s="5">
        <f>'CL &amp; Data'!P492</f>
        <v>-38.842426000000003</v>
      </c>
    </row>
    <row r="71" spans="2:20" x14ac:dyDescent="0.25">
      <c r="B71" s="5">
        <f>'CL &amp; Data'!B493/1000000000</f>
        <v>6.62</v>
      </c>
      <c r="D71" s="5">
        <f>'CL &amp; Data'!C493</f>
        <v>-10.575576999999999</v>
      </c>
      <c r="F71" s="5">
        <f>'CL &amp; Data'!D493</f>
        <v>-46.238365000000002</v>
      </c>
      <c r="H71" s="5">
        <f>'CL &amp; Data'!E493</f>
        <v>-38.520218</v>
      </c>
      <c r="J71" s="5">
        <f>'CL &amp; Data'!F493</f>
        <v>-35.041801</v>
      </c>
      <c r="L71" s="5">
        <f>'CL &amp; Data'!L493/1000000000</f>
        <v>6.62</v>
      </c>
      <c r="N71" s="5">
        <f>'CL &amp; Data'!M493</f>
        <v>-15.470872999999999</v>
      </c>
      <c r="P71" s="5">
        <f>'CL &amp; Data'!N493</f>
        <v>-47.747250000000001</v>
      </c>
      <c r="R71" s="5">
        <f>'CL &amp; Data'!O493</f>
        <v>-35.091766</v>
      </c>
      <c r="T71" s="5">
        <f>'CL &amp; Data'!P493</f>
        <v>-38.678626999999999</v>
      </c>
    </row>
    <row r="72" spans="2:20" x14ac:dyDescent="0.25">
      <c r="B72" s="5">
        <f>'CL &amp; Data'!B494/1000000000</f>
        <v>6.69</v>
      </c>
      <c r="D72" s="5">
        <f>'CL &amp; Data'!C494</f>
        <v>-10.341713</v>
      </c>
      <c r="F72" s="5">
        <f>'CL &amp; Data'!D494</f>
        <v>-46.276035</v>
      </c>
      <c r="H72" s="5">
        <f>'CL &amp; Data'!E494</f>
        <v>-38.316333999999998</v>
      </c>
      <c r="J72" s="5">
        <f>'CL &amp; Data'!F494</f>
        <v>-35.422913000000001</v>
      </c>
      <c r="L72" s="5">
        <f>'CL &amp; Data'!L494/1000000000</f>
        <v>6.69</v>
      </c>
      <c r="N72" s="5">
        <f>'CL &amp; Data'!M494</f>
        <v>-15.417586999999999</v>
      </c>
      <c r="P72" s="5">
        <f>'CL &amp; Data'!N494</f>
        <v>-48.479790000000001</v>
      </c>
      <c r="R72" s="5">
        <f>'CL &amp; Data'!O494</f>
        <v>-35.463245000000001</v>
      </c>
      <c r="T72" s="5">
        <f>'CL &amp; Data'!P494</f>
        <v>-38.473514999999999</v>
      </c>
    </row>
    <row r="73" spans="2:20" x14ac:dyDescent="0.25">
      <c r="B73" s="5">
        <f>'CL &amp; Data'!B495/1000000000</f>
        <v>6.76</v>
      </c>
      <c r="D73" s="5">
        <f>'CL &amp; Data'!C495</f>
        <v>-10.125282</v>
      </c>
      <c r="F73" s="5">
        <f>'CL &amp; Data'!D495</f>
        <v>-46.401423999999999</v>
      </c>
      <c r="H73" s="5">
        <f>'CL &amp; Data'!E495</f>
        <v>-38.058799999999998</v>
      </c>
      <c r="J73" s="5">
        <f>'CL &amp; Data'!F495</f>
        <v>-35.834999000000003</v>
      </c>
      <c r="L73" s="5">
        <f>'CL &amp; Data'!L495/1000000000</f>
        <v>6.76</v>
      </c>
      <c r="N73" s="5">
        <f>'CL &amp; Data'!M495</f>
        <v>-15.316716</v>
      </c>
      <c r="P73" s="5">
        <f>'CL &amp; Data'!N495</f>
        <v>-49.669257999999999</v>
      </c>
      <c r="R73" s="5">
        <f>'CL &amp; Data'!O495</f>
        <v>-35.877673999999999</v>
      </c>
      <c r="T73" s="5">
        <f>'CL &amp; Data'!P495</f>
        <v>-38.227066000000001</v>
      </c>
    </row>
    <row r="74" spans="2:20" x14ac:dyDescent="0.25">
      <c r="B74" s="5">
        <f>'CL &amp; Data'!B496/1000000000</f>
        <v>6.83</v>
      </c>
      <c r="D74" s="5">
        <f>'CL &amp; Data'!C496</f>
        <v>-9.9031705999999993</v>
      </c>
      <c r="F74" s="5">
        <f>'CL &amp; Data'!D496</f>
        <v>-46.537616999999997</v>
      </c>
      <c r="H74" s="5">
        <f>'CL &amp; Data'!E496</f>
        <v>-37.745640000000002</v>
      </c>
      <c r="J74" s="5">
        <f>'CL &amp; Data'!F496</f>
        <v>-36.287109000000001</v>
      </c>
      <c r="L74" s="5">
        <f>'CL &amp; Data'!L496/1000000000</f>
        <v>6.83</v>
      </c>
      <c r="N74" s="5">
        <f>'CL &amp; Data'!M496</f>
        <v>-15.170484</v>
      </c>
      <c r="P74" s="5">
        <f>'CL &amp; Data'!N496</f>
        <v>-51.143599999999999</v>
      </c>
      <c r="R74" s="5">
        <f>'CL &amp; Data'!O496</f>
        <v>-36.344959000000003</v>
      </c>
      <c r="T74" s="5">
        <f>'CL &amp; Data'!P496</f>
        <v>-37.965674999999997</v>
      </c>
    </row>
    <row r="75" spans="2:20" x14ac:dyDescent="0.25">
      <c r="B75" s="5">
        <f>'CL &amp; Data'!B497/1000000000</f>
        <v>6.9</v>
      </c>
      <c r="D75" s="5">
        <f>'CL &amp; Data'!C497</f>
        <v>-9.7239264999999993</v>
      </c>
      <c r="F75" s="5">
        <f>'CL &amp; Data'!D497</f>
        <v>-46.760002</v>
      </c>
      <c r="H75" s="5">
        <f>'CL &amp; Data'!E497</f>
        <v>-37.385761000000002</v>
      </c>
      <c r="J75" s="5">
        <f>'CL &amp; Data'!F497</f>
        <v>-36.783566</v>
      </c>
      <c r="L75" s="5">
        <f>'CL &amp; Data'!L497/1000000000</f>
        <v>6.9</v>
      </c>
      <c r="N75" s="5">
        <f>'CL &amp; Data'!M497</f>
        <v>-15.025620999999999</v>
      </c>
      <c r="P75" s="5">
        <f>'CL &amp; Data'!N497</f>
        <v>-52.430515</v>
      </c>
      <c r="R75" s="5">
        <f>'CL &amp; Data'!O497</f>
        <v>-36.851191999999998</v>
      </c>
      <c r="T75" s="5">
        <f>'CL &amp; Data'!P497</f>
        <v>-37.627555999999998</v>
      </c>
    </row>
    <row r="76" spans="2:20" x14ac:dyDescent="0.25">
      <c r="B76" s="5">
        <f>'CL &amp; Data'!B498/1000000000</f>
        <v>6.97</v>
      </c>
      <c r="D76" s="5">
        <f>'CL &amp; Data'!C498</f>
        <v>-9.5360279000000006</v>
      </c>
      <c r="F76" s="5">
        <f>'CL &amp; Data'!D498</f>
        <v>-47.014961</v>
      </c>
      <c r="H76" s="5">
        <f>'CL &amp; Data'!E498</f>
        <v>-37.055653</v>
      </c>
      <c r="J76" s="5">
        <f>'CL &amp; Data'!F498</f>
        <v>-37.338070000000002</v>
      </c>
      <c r="L76" s="5">
        <f>'CL &amp; Data'!L498/1000000000</f>
        <v>6.97</v>
      </c>
      <c r="N76" s="5">
        <f>'CL &amp; Data'!M498</f>
        <v>-14.874082</v>
      </c>
      <c r="P76" s="5">
        <f>'CL &amp; Data'!N498</f>
        <v>-54.094124000000001</v>
      </c>
      <c r="R76" s="5">
        <f>'CL &amp; Data'!O498</f>
        <v>-37.423931000000003</v>
      </c>
      <c r="T76" s="5">
        <f>'CL &amp; Data'!P498</f>
        <v>-37.291865999999999</v>
      </c>
    </row>
    <row r="77" spans="2:20" x14ac:dyDescent="0.25">
      <c r="B77" s="5">
        <f>'CL &amp; Data'!B499/1000000000</f>
        <v>7.04</v>
      </c>
      <c r="D77" s="5">
        <f>'CL &amp; Data'!C499</f>
        <v>-9.3739518999999998</v>
      </c>
      <c r="F77" s="5">
        <f>'CL &amp; Data'!D499</f>
        <v>-47.505074</v>
      </c>
      <c r="H77" s="5">
        <f>'CL &amp; Data'!E499</f>
        <v>-36.685516</v>
      </c>
      <c r="J77" s="5">
        <f>'CL &amp; Data'!F499</f>
        <v>-37.932751000000003</v>
      </c>
      <c r="L77" s="5">
        <f>'CL &amp; Data'!L499/1000000000</f>
        <v>7.04</v>
      </c>
      <c r="N77" s="5">
        <f>'CL &amp; Data'!M499</f>
        <v>-14.67484</v>
      </c>
      <c r="P77" s="5">
        <f>'CL &amp; Data'!N499</f>
        <v>-56.767643</v>
      </c>
      <c r="R77" s="5">
        <f>'CL &amp; Data'!O499</f>
        <v>-38.055984000000002</v>
      </c>
      <c r="T77" s="5">
        <f>'CL &amp; Data'!P499</f>
        <v>-36.881535</v>
      </c>
    </row>
    <row r="78" spans="2:20" x14ac:dyDescent="0.25">
      <c r="B78" s="5">
        <f>'CL &amp; Data'!B500/1000000000</f>
        <v>7.11</v>
      </c>
      <c r="D78" s="5">
        <f>'CL &amp; Data'!C500</f>
        <v>-9.2267159999999997</v>
      </c>
      <c r="F78" s="5">
        <f>'CL &amp; Data'!D500</f>
        <v>-47.894019999999998</v>
      </c>
      <c r="H78" s="5">
        <f>'CL &amp; Data'!E500</f>
        <v>-36.293666999999999</v>
      </c>
      <c r="J78" s="5">
        <f>'CL &amp; Data'!F500</f>
        <v>-38.589916000000002</v>
      </c>
      <c r="L78" s="5">
        <f>'CL &amp; Data'!L500/1000000000</f>
        <v>7.11</v>
      </c>
      <c r="N78" s="5">
        <f>'CL &amp; Data'!M500</f>
        <v>-14.518053</v>
      </c>
      <c r="P78" s="5">
        <f>'CL &amp; Data'!N500</f>
        <v>-59.861763000000003</v>
      </c>
      <c r="R78" s="5">
        <f>'CL &amp; Data'!O500</f>
        <v>-38.729996</v>
      </c>
      <c r="T78" s="5">
        <f>'CL &amp; Data'!P500</f>
        <v>-36.482188999999998</v>
      </c>
    </row>
    <row r="79" spans="2:20" x14ac:dyDescent="0.25">
      <c r="B79" s="5">
        <f>'CL &amp; Data'!B501/1000000000</f>
        <v>7.18</v>
      </c>
      <c r="D79" s="5">
        <f>'CL &amp; Data'!C501</f>
        <v>-9.1013269000000001</v>
      </c>
      <c r="F79" s="5">
        <f>'CL &amp; Data'!D501</f>
        <v>-48.230956999999997</v>
      </c>
      <c r="H79" s="5">
        <f>'CL &amp; Data'!E501</f>
        <v>-35.875686999999999</v>
      </c>
      <c r="J79" s="5">
        <f>'CL &amp; Data'!F501</f>
        <v>-39.306583000000003</v>
      </c>
      <c r="L79" s="5">
        <f>'CL &amp; Data'!L501/1000000000</f>
        <v>7.18</v>
      </c>
      <c r="N79" s="5">
        <f>'CL &amp; Data'!M501</f>
        <v>-14.327564000000001</v>
      </c>
      <c r="P79" s="5">
        <f>'CL &amp; Data'!N501</f>
        <v>-61.520882</v>
      </c>
      <c r="R79" s="5">
        <f>'CL &amp; Data'!O501</f>
        <v>-39.472575999999997</v>
      </c>
      <c r="T79" s="5">
        <f>'CL &amp; Data'!P501</f>
        <v>-36.034205999999998</v>
      </c>
    </row>
    <row r="80" spans="2:20" x14ac:dyDescent="0.25">
      <c r="B80" s="5">
        <f>'CL &amp; Data'!B502/1000000000</f>
        <v>7.25</v>
      </c>
      <c r="D80" s="5">
        <f>'CL &amp; Data'!C502</f>
        <v>-8.9902467999999995</v>
      </c>
      <c r="F80" s="5">
        <f>'CL &amp; Data'!D502</f>
        <v>-48.560851999999997</v>
      </c>
      <c r="H80" s="5">
        <f>'CL &amp; Data'!E502</f>
        <v>-35.474013999999997</v>
      </c>
      <c r="J80" s="5">
        <f>'CL &amp; Data'!F502</f>
        <v>-40.089297999999999</v>
      </c>
      <c r="L80" s="5">
        <f>'CL &amp; Data'!L502/1000000000</f>
        <v>7.25</v>
      </c>
      <c r="N80" s="5">
        <f>'CL &amp; Data'!M502</f>
        <v>-14.177282</v>
      </c>
      <c r="P80" s="5">
        <f>'CL &amp; Data'!N502</f>
        <v>-64.183868000000004</v>
      </c>
      <c r="R80" s="5">
        <f>'CL &amp; Data'!O502</f>
        <v>-40.249039000000003</v>
      </c>
      <c r="T80" s="5">
        <f>'CL &amp; Data'!P502</f>
        <v>-35.569519</v>
      </c>
    </row>
    <row r="81" spans="2:20" x14ac:dyDescent="0.25">
      <c r="B81" s="5">
        <f>'CL &amp; Data'!B503/1000000000</f>
        <v>7.32</v>
      </c>
      <c r="D81" s="5">
        <f>'CL &amp; Data'!C503</f>
        <v>-8.9136524000000001</v>
      </c>
      <c r="F81" s="5">
        <f>'CL &amp; Data'!D503</f>
        <v>-48.758045000000003</v>
      </c>
      <c r="H81" s="5">
        <f>'CL &amp; Data'!E503</f>
        <v>-34.969185000000003</v>
      </c>
      <c r="J81" s="5">
        <f>'CL &amp; Data'!F503</f>
        <v>-40.905090000000001</v>
      </c>
      <c r="L81" s="5">
        <f>'CL &amp; Data'!L503/1000000000</f>
        <v>7.32</v>
      </c>
      <c r="N81" s="5">
        <f>'CL &amp; Data'!M503</f>
        <v>-14.02586</v>
      </c>
      <c r="P81" s="5">
        <f>'CL &amp; Data'!N503</f>
        <v>-65.938941999999997</v>
      </c>
      <c r="R81" s="5">
        <f>'CL &amp; Data'!O503</f>
        <v>-41.062325000000001</v>
      </c>
      <c r="T81" s="5">
        <f>'CL &amp; Data'!P503</f>
        <v>-35.047386000000003</v>
      </c>
    </row>
    <row r="82" spans="2:20" x14ac:dyDescent="0.25">
      <c r="B82" s="5">
        <f>'CL &amp; Data'!B504/1000000000</f>
        <v>7.39</v>
      </c>
      <c r="D82" s="5">
        <f>'CL &amp; Data'!C504</f>
        <v>-8.8592891999999992</v>
      </c>
      <c r="F82" s="5">
        <f>'CL &amp; Data'!D504</f>
        <v>-48.719439999999999</v>
      </c>
      <c r="H82" s="5">
        <f>'CL &amp; Data'!E504</f>
        <v>-34.467495</v>
      </c>
      <c r="J82" s="5">
        <f>'CL &amp; Data'!F504</f>
        <v>-41.789023999999998</v>
      </c>
      <c r="L82" s="5">
        <f>'CL &amp; Data'!L504/1000000000</f>
        <v>7.39</v>
      </c>
      <c r="N82" s="5">
        <f>'CL &amp; Data'!M504</f>
        <v>-13.887665</v>
      </c>
      <c r="P82" s="5">
        <f>'CL &amp; Data'!N504</f>
        <v>-65.384956000000003</v>
      </c>
      <c r="R82" s="5">
        <f>'CL &amp; Data'!O504</f>
        <v>-41.917285999999997</v>
      </c>
      <c r="T82" s="5">
        <f>'CL &amp; Data'!P504</f>
        <v>-34.552616</v>
      </c>
    </row>
    <row r="83" spans="2:20" x14ac:dyDescent="0.25">
      <c r="B83" s="5">
        <f>'CL &amp; Data'!B505/1000000000</f>
        <v>7.46</v>
      </c>
      <c r="D83" s="5">
        <f>'CL &amp; Data'!C505</f>
        <v>-8.8311700999999996</v>
      </c>
      <c r="F83" s="5">
        <f>'CL &amp; Data'!D505</f>
        <v>-48.675159000000001</v>
      </c>
      <c r="H83" s="5">
        <f>'CL &amp; Data'!E505</f>
        <v>-33.945042000000001</v>
      </c>
      <c r="J83" s="5">
        <f>'CL &amp; Data'!F505</f>
        <v>-42.701534000000002</v>
      </c>
      <c r="L83" s="5">
        <f>'CL &amp; Data'!L505/1000000000</f>
        <v>7.46</v>
      </c>
      <c r="N83" s="5">
        <f>'CL &amp; Data'!M505</f>
        <v>-13.734722</v>
      </c>
      <c r="P83" s="5">
        <f>'CL &amp; Data'!N505</f>
        <v>-64.533812999999995</v>
      </c>
      <c r="R83" s="5">
        <f>'CL &amp; Data'!O505</f>
        <v>-42.814895999999997</v>
      </c>
      <c r="T83" s="5">
        <f>'CL &amp; Data'!P505</f>
        <v>-34.007930999999999</v>
      </c>
    </row>
    <row r="84" spans="2:20" x14ac:dyDescent="0.25">
      <c r="B84" s="5">
        <f>'CL &amp; Data'!B506/1000000000</f>
        <v>7.53</v>
      </c>
      <c r="D84" s="5">
        <f>'CL &amp; Data'!C506</f>
        <v>-8.8228092</v>
      </c>
      <c r="F84" s="5">
        <f>'CL &amp; Data'!D506</f>
        <v>-48.388438999999998</v>
      </c>
      <c r="H84" s="5">
        <f>'CL &amp; Data'!E506</f>
        <v>-33.396366</v>
      </c>
      <c r="J84" s="5">
        <f>'CL &amp; Data'!F506</f>
        <v>-43.625701999999997</v>
      </c>
      <c r="L84" s="5">
        <f>'CL &amp; Data'!L506/1000000000</f>
        <v>7.53</v>
      </c>
      <c r="N84" s="5">
        <f>'CL &amp; Data'!M506</f>
        <v>-13.61331</v>
      </c>
      <c r="P84" s="5">
        <f>'CL &amp; Data'!N506</f>
        <v>-63.647533000000003</v>
      </c>
      <c r="R84" s="5">
        <f>'CL &amp; Data'!O506</f>
        <v>-43.718696999999999</v>
      </c>
      <c r="T84" s="5">
        <f>'CL &amp; Data'!P506</f>
        <v>-33.457287000000001</v>
      </c>
    </row>
    <row r="85" spans="2:20" x14ac:dyDescent="0.25">
      <c r="B85" s="5">
        <f>'CL &amp; Data'!B507/1000000000</f>
        <v>7.6</v>
      </c>
      <c r="D85" s="5">
        <f>'CL &amp; Data'!C507</f>
        <v>-8.8427819999999997</v>
      </c>
      <c r="F85" s="5">
        <f>'CL &amp; Data'!D507</f>
        <v>-48.185642000000001</v>
      </c>
      <c r="H85" s="5">
        <f>'CL &amp; Data'!E507</f>
        <v>-32.811019999999999</v>
      </c>
      <c r="J85" s="5">
        <f>'CL &amp; Data'!F507</f>
        <v>-44.547935000000003</v>
      </c>
      <c r="L85" s="5">
        <f>'CL &amp; Data'!L507/1000000000</f>
        <v>7.6</v>
      </c>
      <c r="N85" s="5">
        <f>'CL &amp; Data'!M507</f>
        <v>-13.376474999999999</v>
      </c>
      <c r="P85" s="5">
        <f>'CL &amp; Data'!N507</f>
        <v>-62.413539999999998</v>
      </c>
      <c r="R85" s="5">
        <f>'CL &amp; Data'!O507</f>
        <v>-44.657333000000001</v>
      </c>
      <c r="T85" s="5">
        <f>'CL &amp; Data'!P507</f>
        <v>-32.946944999999999</v>
      </c>
    </row>
    <row r="86" spans="2:20" x14ac:dyDescent="0.25">
      <c r="B86" s="5">
        <f>'CL &amp; Data'!B508/1000000000</f>
        <v>7.67</v>
      </c>
      <c r="D86" s="5">
        <f>'CL &amp; Data'!C508</f>
        <v>-8.8701972999999992</v>
      </c>
      <c r="F86" s="5">
        <f>'CL &amp; Data'!D508</f>
        <v>-48.002299999999998</v>
      </c>
      <c r="H86" s="5">
        <f>'CL &amp; Data'!E508</f>
        <v>-32.236224999999997</v>
      </c>
      <c r="J86" s="5">
        <f>'CL &amp; Data'!F508</f>
        <v>-45.446266000000001</v>
      </c>
      <c r="L86" s="5">
        <f>'CL &amp; Data'!L508/1000000000</f>
        <v>7.67</v>
      </c>
      <c r="N86" s="5">
        <f>'CL &amp; Data'!M508</f>
        <v>-13.223604999999999</v>
      </c>
      <c r="P86" s="5">
        <f>'CL &amp; Data'!N508</f>
        <v>-61.721207</v>
      </c>
      <c r="R86" s="5">
        <f>'CL &amp; Data'!O508</f>
        <v>-45.524208000000002</v>
      </c>
      <c r="T86" s="5">
        <f>'CL &amp; Data'!P508</f>
        <v>-32.394965999999997</v>
      </c>
    </row>
    <row r="87" spans="2:20" x14ac:dyDescent="0.25">
      <c r="B87" s="5">
        <f>'CL &amp; Data'!B509/1000000000</f>
        <v>7.74</v>
      </c>
      <c r="D87" s="5">
        <f>'CL &amp; Data'!C509</f>
        <v>-8.8924704000000006</v>
      </c>
      <c r="F87" s="5">
        <f>'CL &amp; Data'!D509</f>
        <v>-47.992686999999997</v>
      </c>
      <c r="H87" s="5">
        <f>'CL &amp; Data'!E509</f>
        <v>-31.684238000000001</v>
      </c>
      <c r="J87" s="5">
        <f>'CL &amp; Data'!F509</f>
        <v>-46.203712000000003</v>
      </c>
      <c r="L87" s="5">
        <f>'CL &amp; Data'!L509/1000000000</f>
        <v>7.74</v>
      </c>
      <c r="N87" s="5">
        <f>'CL &amp; Data'!M509</f>
        <v>-13.061598</v>
      </c>
      <c r="P87" s="5">
        <f>'CL &amp; Data'!N509</f>
        <v>-61.627197000000002</v>
      </c>
      <c r="R87" s="5">
        <f>'CL &amp; Data'!O509</f>
        <v>-46.267871999999997</v>
      </c>
      <c r="T87" s="5">
        <f>'CL &amp; Data'!P509</f>
        <v>-31.843371999999999</v>
      </c>
    </row>
    <row r="88" spans="2:20" x14ac:dyDescent="0.25">
      <c r="B88" s="5">
        <f>'CL &amp; Data'!B510/1000000000</f>
        <v>7.81</v>
      </c>
      <c r="D88" s="5">
        <f>'CL &amp; Data'!C510</f>
        <v>-8.9270344000000001</v>
      </c>
      <c r="F88" s="5">
        <f>'CL &amp; Data'!D510</f>
        <v>-47.904162999999997</v>
      </c>
      <c r="H88" s="5">
        <f>'CL &amp; Data'!E510</f>
        <v>-31.126085</v>
      </c>
      <c r="J88" s="5">
        <f>'CL &amp; Data'!F510</f>
        <v>-46.769877999999999</v>
      </c>
      <c r="L88" s="5">
        <f>'CL &amp; Data'!L510/1000000000</f>
        <v>7.81</v>
      </c>
      <c r="N88" s="5">
        <f>'CL &amp; Data'!M510</f>
        <v>-12.86975</v>
      </c>
      <c r="P88" s="5">
        <f>'CL &amp; Data'!N510</f>
        <v>-61.023246999999998</v>
      </c>
      <c r="R88" s="5">
        <f>'CL &amp; Data'!O510</f>
        <v>-46.842452999999999</v>
      </c>
      <c r="T88" s="5">
        <f>'CL &amp; Data'!P510</f>
        <v>-31.282056999999998</v>
      </c>
    </row>
    <row r="89" spans="2:20" x14ac:dyDescent="0.25">
      <c r="B89" s="5">
        <f>'CL &amp; Data'!B511/1000000000</f>
        <v>7.88</v>
      </c>
      <c r="D89" s="5">
        <f>'CL &amp; Data'!C511</f>
        <v>-8.9770699</v>
      </c>
      <c r="F89" s="5">
        <f>'CL &amp; Data'!D511</f>
        <v>-47.811413000000002</v>
      </c>
      <c r="H89" s="5">
        <f>'CL &amp; Data'!E511</f>
        <v>-30.602658999999999</v>
      </c>
      <c r="J89" s="5">
        <f>'CL &amp; Data'!F511</f>
        <v>-47.05941</v>
      </c>
      <c r="L89" s="5">
        <f>'CL &amp; Data'!L511/1000000000</f>
        <v>7.88</v>
      </c>
      <c r="N89" s="5">
        <f>'CL &amp; Data'!M511</f>
        <v>-12.788494999999999</v>
      </c>
      <c r="P89" s="5">
        <f>'CL &amp; Data'!N511</f>
        <v>-60.932502999999997</v>
      </c>
      <c r="R89" s="5">
        <f>'CL &amp; Data'!O511</f>
        <v>-47.113953000000002</v>
      </c>
      <c r="T89" s="5">
        <f>'CL &amp; Data'!P511</f>
        <v>-30.730426999999999</v>
      </c>
    </row>
    <row r="90" spans="2:20" x14ac:dyDescent="0.25">
      <c r="B90" s="5">
        <f>'CL &amp; Data'!B512/1000000000</f>
        <v>7.95</v>
      </c>
      <c r="D90" s="5">
        <f>'CL &amp; Data'!C512</f>
        <v>-9.0376282000000003</v>
      </c>
      <c r="F90" s="5">
        <f>'CL &amp; Data'!D512</f>
        <v>-47.674385000000001</v>
      </c>
      <c r="H90" s="5">
        <f>'CL &amp; Data'!E512</f>
        <v>-30.077767999999999</v>
      </c>
      <c r="J90" s="5">
        <f>'CL &amp; Data'!F512</f>
        <v>-47.013573000000001</v>
      </c>
      <c r="L90" s="5">
        <f>'CL &amp; Data'!L512/1000000000</f>
        <v>7.95</v>
      </c>
      <c r="N90" s="5">
        <f>'CL &amp; Data'!M512</f>
        <v>-12.78853</v>
      </c>
      <c r="P90" s="5">
        <f>'CL &amp; Data'!N512</f>
        <v>-59.314346</v>
      </c>
      <c r="R90" s="5">
        <f>'CL &amp; Data'!O512</f>
        <v>-47.022385</v>
      </c>
      <c r="T90" s="5">
        <f>'CL &amp; Data'!P512</f>
        <v>-30.160616000000001</v>
      </c>
    </row>
    <row r="91" spans="2:20" x14ac:dyDescent="0.25">
      <c r="B91" s="5">
        <f>'CL &amp; Data'!B513/1000000000</f>
        <v>8.02</v>
      </c>
      <c r="D91" s="5">
        <f>'CL &amp; Data'!C513</f>
        <v>-9.0870209000000006</v>
      </c>
      <c r="F91" s="5">
        <f>'CL &amp; Data'!D513</f>
        <v>-47.376026000000003</v>
      </c>
      <c r="H91" s="5">
        <f>'CL &amp; Data'!E513</f>
        <v>-29.601182999999999</v>
      </c>
      <c r="J91" s="5">
        <f>'CL &amp; Data'!F513</f>
        <v>-46.617218000000001</v>
      </c>
      <c r="L91" s="5">
        <f>'CL &amp; Data'!L513/1000000000</f>
        <v>8.02</v>
      </c>
      <c r="N91" s="5">
        <f>'CL &amp; Data'!M513</f>
        <v>-12.76463</v>
      </c>
      <c r="P91" s="5">
        <f>'CL &amp; Data'!N513</f>
        <v>-57.565021999999999</v>
      </c>
      <c r="R91" s="5">
        <f>'CL &amp; Data'!O513</f>
        <v>-46.623199</v>
      </c>
      <c r="T91" s="5">
        <f>'CL &amp; Data'!P513</f>
        <v>-29.647770000000001</v>
      </c>
    </row>
    <row r="92" spans="2:20" x14ac:dyDescent="0.25">
      <c r="B92" s="5">
        <f>'CL &amp; Data'!B514/1000000000</f>
        <v>8.09</v>
      </c>
      <c r="D92" s="5">
        <f>'CL &amp; Data'!C514</f>
        <v>-9.1636886999999998</v>
      </c>
      <c r="F92" s="5">
        <f>'CL &amp; Data'!D514</f>
        <v>-46.953598</v>
      </c>
      <c r="H92" s="5">
        <f>'CL &amp; Data'!E514</f>
        <v>-29.096223999999999</v>
      </c>
      <c r="J92" s="5">
        <f>'CL &amp; Data'!F514</f>
        <v>-45.954788000000001</v>
      </c>
      <c r="L92" s="5">
        <f>'CL &amp; Data'!L514/1000000000</f>
        <v>8.09</v>
      </c>
      <c r="N92" s="5">
        <f>'CL &amp; Data'!M514</f>
        <v>-12.730643000000001</v>
      </c>
      <c r="P92" s="5">
        <f>'CL &amp; Data'!N514</f>
        <v>-56.756839999999997</v>
      </c>
      <c r="R92" s="5">
        <f>'CL &amp; Data'!O514</f>
        <v>-45.967167000000003</v>
      </c>
      <c r="T92" s="5">
        <f>'CL &amp; Data'!P514</f>
        <v>-29.136187</v>
      </c>
    </row>
    <row r="93" spans="2:20" x14ac:dyDescent="0.25">
      <c r="B93" s="5">
        <f>'CL &amp; Data'!B515/1000000000</f>
        <v>8.16</v>
      </c>
      <c r="D93" s="5">
        <f>'CL &amp; Data'!C515</f>
        <v>-9.2235212000000004</v>
      </c>
      <c r="F93" s="5">
        <f>'CL &amp; Data'!D515</f>
        <v>-46.612614000000001</v>
      </c>
      <c r="H93" s="5">
        <f>'CL &amp; Data'!E515</f>
        <v>-28.622404</v>
      </c>
      <c r="J93" s="5">
        <f>'CL &amp; Data'!F515</f>
        <v>-45.093304000000003</v>
      </c>
      <c r="L93" s="5">
        <f>'CL &amp; Data'!L515/1000000000</f>
        <v>8.16</v>
      </c>
      <c r="N93" s="5">
        <f>'CL &amp; Data'!M515</f>
        <v>-12.700309000000001</v>
      </c>
      <c r="P93" s="5">
        <f>'CL &amp; Data'!N515</f>
        <v>-56.307659000000001</v>
      </c>
      <c r="R93" s="5">
        <f>'CL &amp; Data'!O515</f>
        <v>-45.089179999999999</v>
      </c>
      <c r="T93" s="5">
        <f>'CL &amp; Data'!P515</f>
        <v>-28.651706999999998</v>
      </c>
    </row>
    <row r="94" spans="2:20" x14ac:dyDescent="0.25">
      <c r="B94" s="5">
        <f>'CL &amp; Data'!B516/1000000000</f>
        <v>8.23</v>
      </c>
      <c r="D94" s="5">
        <f>'CL &amp; Data'!C516</f>
        <v>-9.3049107000000006</v>
      </c>
      <c r="F94" s="5">
        <f>'CL &amp; Data'!D516</f>
        <v>-46.426369000000001</v>
      </c>
      <c r="H94" s="5">
        <f>'CL &amp; Data'!E516</f>
        <v>-28.144783</v>
      </c>
      <c r="J94" s="5">
        <f>'CL &amp; Data'!F516</f>
        <v>-44.150623000000003</v>
      </c>
      <c r="L94" s="5">
        <f>'CL &amp; Data'!L516/1000000000</f>
        <v>8.23</v>
      </c>
      <c r="N94" s="5">
        <f>'CL &amp; Data'!M516</f>
        <v>-12.581936000000001</v>
      </c>
      <c r="P94" s="5">
        <f>'CL &amp; Data'!N516</f>
        <v>-56.195072000000003</v>
      </c>
      <c r="R94" s="5">
        <f>'CL &amp; Data'!O516</f>
        <v>-44.122318</v>
      </c>
      <c r="T94" s="5">
        <f>'CL &amp; Data'!P516</f>
        <v>-28.164387000000001</v>
      </c>
    </row>
    <row r="95" spans="2:20" x14ac:dyDescent="0.25">
      <c r="B95" s="5">
        <f>'CL &amp; Data'!B517/1000000000</f>
        <v>8.3000000000000007</v>
      </c>
      <c r="D95" s="5">
        <f>'CL &amp; Data'!C517</f>
        <v>-9.3679255999999995</v>
      </c>
      <c r="F95" s="5">
        <f>'CL &amp; Data'!D517</f>
        <v>-46.303348999999997</v>
      </c>
      <c r="H95" s="5">
        <f>'CL &amp; Data'!E517</f>
        <v>-27.69706</v>
      </c>
      <c r="J95" s="5">
        <f>'CL &amp; Data'!F517</f>
        <v>-43.171829000000002</v>
      </c>
      <c r="L95" s="5">
        <f>'CL &amp; Data'!L517/1000000000</f>
        <v>8.3000000000000007</v>
      </c>
      <c r="N95" s="5">
        <f>'CL &amp; Data'!M517</f>
        <v>-12.391450000000001</v>
      </c>
      <c r="P95" s="5">
        <f>'CL &amp; Data'!N517</f>
        <v>-57.058658999999999</v>
      </c>
      <c r="R95" s="5">
        <f>'CL &amp; Data'!O517</f>
        <v>-43.167149000000002</v>
      </c>
      <c r="T95" s="5">
        <f>'CL &amp; Data'!P517</f>
        <v>-27.695762999999999</v>
      </c>
    </row>
    <row r="96" spans="2:20" x14ac:dyDescent="0.25">
      <c r="B96" s="5">
        <f>'CL &amp; Data'!B518/1000000000</f>
        <v>8.3699999999999992</v>
      </c>
      <c r="D96" s="5">
        <f>'CL &amp; Data'!C518</f>
        <v>-9.4809751999999996</v>
      </c>
      <c r="F96" s="5">
        <f>'CL &amp; Data'!D518</f>
        <v>-46.280743000000001</v>
      </c>
      <c r="H96" s="5">
        <f>'CL &amp; Data'!E518</f>
        <v>-27.225138000000001</v>
      </c>
      <c r="J96" s="5">
        <f>'CL &amp; Data'!F518</f>
        <v>-42.234741</v>
      </c>
      <c r="L96" s="5">
        <f>'CL &amp; Data'!L518/1000000000</f>
        <v>8.3699999999999992</v>
      </c>
      <c r="N96" s="5">
        <f>'CL &amp; Data'!M518</f>
        <v>-12.120359000000001</v>
      </c>
      <c r="P96" s="5">
        <f>'CL &amp; Data'!N518</f>
        <v>-57.434044</v>
      </c>
      <c r="R96" s="5">
        <f>'CL &amp; Data'!O518</f>
        <v>-42.250152999999997</v>
      </c>
      <c r="T96" s="5">
        <f>'CL &amp; Data'!P518</f>
        <v>-27.228995999999999</v>
      </c>
    </row>
    <row r="97" spans="2:20" x14ac:dyDescent="0.25">
      <c r="B97" s="5">
        <f>'CL &amp; Data'!B519/1000000000</f>
        <v>8.44</v>
      </c>
      <c r="D97" s="5">
        <f>'CL &amp; Data'!C519</f>
        <v>-9.5978440999999997</v>
      </c>
      <c r="F97" s="5">
        <f>'CL &amp; Data'!D519</f>
        <v>-46.267769000000001</v>
      </c>
      <c r="H97" s="5">
        <f>'CL &amp; Data'!E519</f>
        <v>-26.777325000000001</v>
      </c>
      <c r="J97" s="5">
        <f>'CL &amp; Data'!F519</f>
        <v>-41.356327</v>
      </c>
      <c r="L97" s="5">
        <f>'CL &amp; Data'!L519/1000000000</f>
        <v>8.44</v>
      </c>
      <c r="N97" s="5">
        <f>'CL &amp; Data'!M519</f>
        <v>-11.896255</v>
      </c>
      <c r="P97" s="5">
        <f>'CL &amp; Data'!N519</f>
        <v>-57.63306</v>
      </c>
      <c r="R97" s="5">
        <f>'CL &amp; Data'!O519</f>
        <v>-41.355972000000001</v>
      </c>
      <c r="T97" s="5">
        <f>'CL &amp; Data'!P519</f>
        <v>-26.787732999999999</v>
      </c>
    </row>
    <row r="98" spans="2:20" x14ac:dyDescent="0.25">
      <c r="B98" s="5">
        <f>'CL &amp; Data'!B520/1000000000</f>
        <v>8.51</v>
      </c>
      <c r="D98" s="5">
        <f>'CL &amp; Data'!C520</f>
        <v>-9.7186985000000004</v>
      </c>
      <c r="F98" s="5">
        <f>'CL &amp; Data'!D520</f>
        <v>-46.262863000000003</v>
      </c>
      <c r="H98" s="5">
        <f>'CL &amp; Data'!E520</f>
        <v>-26.334769999999999</v>
      </c>
      <c r="J98" s="5">
        <f>'CL &amp; Data'!F520</f>
        <v>-40.545180999999999</v>
      </c>
      <c r="L98" s="5">
        <f>'CL &amp; Data'!L520/1000000000</f>
        <v>8.51</v>
      </c>
      <c r="N98" s="5">
        <f>'CL &amp; Data'!M520</f>
        <v>-11.630504</v>
      </c>
      <c r="P98" s="5">
        <f>'CL &amp; Data'!N520</f>
        <v>-57.183151000000002</v>
      </c>
      <c r="R98" s="5">
        <f>'CL &amp; Data'!O520</f>
        <v>-40.536014999999999</v>
      </c>
      <c r="T98" s="5">
        <f>'CL &amp; Data'!P520</f>
        <v>-26.343240999999999</v>
      </c>
    </row>
    <row r="99" spans="2:20" x14ac:dyDescent="0.25">
      <c r="B99" s="5">
        <f>'CL &amp; Data'!B521/1000000000</f>
        <v>8.58</v>
      </c>
      <c r="D99" s="5">
        <f>'CL &amp; Data'!C521</f>
        <v>-9.8611088000000002</v>
      </c>
      <c r="F99" s="5">
        <f>'CL &amp; Data'!D521</f>
        <v>-46.258102000000001</v>
      </c>
      <c r="H99" s="5">
        <f>'CL &amp; Data'!E521</f>
        <v>-25.907661000000001</v>
      </c>
      <c r="J99" s="5">
        <f>'CL &amp; Data'!F521</f>
        <v>-39.788097</v>
      </c>
      <c r="L99" s="5">
        <f>'CL &amp; Data'!L521/1000000000</f>
        <v>8.58</v>
      </c>
      <c r="N99" s="5">
        <f>'CL &amp; Data'!M521</f>
        <v>-11.350445000000001</v>
      </c>
      <c r="P99" s="5">
        <f>'CL &amp; Data'!N521</f>
        <v>-56.329616999999999</v>
      </c>
      <c r="R99" s="5">
        <f>'CL &amp; Data'!O521</f>
        <v>-39.785922999999997</v>
      </c>
      <c r="T99" s="5">
        <f>'CL &amp; Data'!P521</f>
        <v>-25.907682000000001</v>
      </c>
    </row>
    <row r="100" spans="2:20" x14ac:dyDescent="0.25">
      <c r="B100" s="5">
        <f>'CL &amp; Data'!B522/1000000000</f>
        <v>8.65</v>
      </c>
      <c r="D100" s="5">
        <f>'CL &amp; Data'!C522</f>
        <v>-10.031594</v>
      </c>
      <c r="F100" s="5">
        <f>'CL &amp; Data'!D522</f>
        <v>-46.255240999999998</v>
      </c>
      <c r="H100" s="5">
        <f>'CL &amp; Data'!E522</f>
        <v>-25.498574999999999</v>
      </c>
      <c r="J100" s="5">
        <f>'CL &amp; Data'!F522</f>
        <v>-39.128624000000002</v>
      </c>
      <c r="L100" s="5">
        <f>'CL &amp; Data'!L522/1000000000</f>
        <v>8.65</v>
      </c>
      <c r="N100" s="5">
        <f>'CL &amp; Data'!M522</f>
        <v>-11.058964</v>
      </c>
      <c r="P100" s="5">
        <f>'CL &amp; Data'!N522</f>
        <v>-55.419933</v>
      </c>
      <c r="R100" s="5">
        <f>'CL &amp; Data'!O522</f>
        <v>-39.105831000000002</v>
      </c>
      <c r="T100" s="5">
        <f>'CL &amp; Data'!P522</f>
        <v>-25.503329999999998</v>
      </c>
    </row>
    <row r="101" spans="2:20" x14ac:dyDescent="0.25">
      <c r="B101" s="5">
        <f>'CL &amp; Data'!B523/1000000000</f>
        <v>8.7200000000000006</v>
      </c>
      <c r="D101" s="5">
        <f>'CL &amp; Data'!C523</f>
        <v>-10.281644</v>
      </c>
      <c r="F101" s="5">
        <f>'CL &amp; Data'!D523</f>
        <v>-46.379013</v>
      </c>
      <c r="H101" s="5">
        <f>'CL &amp; Data'!E523</f>
        <v>-25.104631000000001</v>
      </c>
      <c r="J101" s="5">
        <f>'CL &amp; Data'!F523</f>
        <v>-38.521538</v>
      </c>
      <c r="L101" s="5">
        <f>'CL &amp; Data'!L523/1000000000</f>
        <v>8.7200000000000006</v>
      </c>
      <c r="N101" s="5">
        <f>'CL &amp; Data'!M523</f>
        <v>-10.807707000000001</v>
      </c>
      <c r="P101" s="5">
        <f>'CL &amp; Data'!N523</f>
        <v>-54.505820999999997</v>
      </c>
      <c r="R101" s="5">
        <f>'CL &amp; Data'!O523</f>
        <v>-38.474995</v>
      </c>
      <c r="T101" s="5">
        <f>'CL &amp; Data'!P523</f>
        <v>-25.109145999999999</v>
      </c>
    </row>
    <row r="102" spans="2:20" x14ac:dyDescent="0.25">
      <c r="B102" s="5">
        <f>'CL &amp; Data'!B524/1000000000</f>
        <v>8.7899999999999991</v>
      </c>
      <c r="D102" s="5">
        <f>'CL &amp; Data'!C524</f>
        <v>-10.495452999999999</v>
      </c>
      <c r="F102" s="5">
        <f>'CL &amp; Data'!D524</f>
        <v>-46.608986000000002</v>
      </c>
      <c r="H102" s="5">
        <f>'CL &amp; Data'!E524</f>
        <v>-24.722263000000002</v>
      </c>
      <c r="J102" s="5">
        <f>'CL &amp; Data'!F524</f>
        <v>-37.973678999999997</v>
      </c>
      <c r="L102" s="5">
        <f>'CL &amp; Data'!L524/1000000000</f>
        <v>8.7899999999999991</v>
      </c>
      <c r="N102" s="5">
        <f>'CL &amp; Data'!M524</f>
        <v>-10.520527</v>
      </c>
      <c r="P102" s="5">
        <f>'CL &amp; Data'!N524</f>
        <v>-53.337009000000002</v>
      </c>
      <c r="R102" s="5">
        <f>'CL &amp; Data'!O524</f>
        <v>-37.899932999999997</v>
      </c>
      <c r="T102" s="5">
        <f>'CL &amp; Data'!P524</f>
        <v>-24.725162999999998</v>
      </c>
    </row>
    <row r="103" spans="2:20" x14ac:dyDescent="0.25">
      <c r="B103" s="5">
        <f>'CL &amp; Data'!B525/1000000000</f>
        <v>8.86</v>
      </c>
      <c r="D103" s="5">
        <f>'CL &amp; Data'!C525</f>
        <v>-10.778340999999999</v>
      </c>
      <c r="F103" s="5">
        <f>'CL &amp; Data'!D525</f>
        <v>-46.875884999999997</v>
      </c>
      <c r="H103" s="5">
        <f>'CL &amp; Data'!E525</f>
        <v>-24.363478000000001</v>
      </c>
      <c r="J103" s="5">
        <f>'CL &amp; Data'!F525</f>
        <v>-37.468268999999999</v>
      </c>
      <c r="L103" s="5">
        <f>'CL &amp; Data'!L525/1000000000</f>
        <v>8.86</v>
      </c>
      <c r="N103" s="5">
        <f>'CL &amp; Data'!M525</f>
        <v>-10.261431999999999</v>
      </c>
      <c r="P103" s="5">
        <f>'CL &amp; Data'!N525</f>
        <v>-52.413314999999997</v>
      </c>
      <c r="R103" s="5">
        <f>'CL &amp; Data'!O525</f>
        <v>-37.366225999999997</v>
      </c>
      <c r="T103" s="5">
        <f>'CL &amp; Data'!P525</f>
        <v>-24.374891000000002</v>
      </c>
    </row>
    <row r="104" spans="2:20" x14ac:dyDescent="0.25">
      <c r="B104" s="5">
        <f>'CL &amp; Data'!B526/1000000000</f>
        <v>8.93</v>
      </c>
      <c r="D104" s="5">
        <f>'CL &amp; Data'!C526</f>
        <v>-11.030996999999999</v>
      </c>
      <c r="F104" s="5">
        <f>'CL &amp; Data'!D526</f>
        <v>-47.202250999999997</v>
      </c>
      <c r="H104" s="5">
        <f>'CL &amp; Data'!E526</f>
        <v>-24.022490000000001</v>
      </c>
      <c r="J104" s="5">
        <f>'CL &amp; Data'!F526</f>
        <v>-36.973754999999997</v>
      </c>
      <c r="L104" s="5">
        <f>'CL &amp; Data'!L526/1000000000</f>
        <v>8.93</v>
      </c>
      <c r="N104" s="5">
        <f>'CL &amp; Data'!M526</f>
        <v>-10.014733</v>
      </c>
      <c r="P104" s="5">
        <f>'CL &amp; Data'!N526</f>
        <v>-51.791428000000003</v>
      </c>
      <c r="R104" s="5">
        <f>'CL &amp; Data'!O526</f>
        <v>-36.862994999999998</v>
      </c>
      <c r="T104" s="5">
        <f>'CL &amp; Data'!P526</f>
        <v>-24.038032999999999</v>
      </c>
    </row>
    <row r="105" spans="2:20" x14ac:dyDescent="0.25">
      <c r="B105" s="5">
        <f>'CL &amp; Data'!B527/1000000000</f>
        <v>9</v>
      </c>
      <c r="D105" s="5">
        <f>'CL &amp; Data'!C527</f>
        <v>-11.341074000000001</v>
      </c>
      <c r="F105" s="5">
        <f>'CL &amp; Data'!D527</f>
        <v>-47.452038000000002</v>
      </c>
      <c r="H105" s="5">
        <f>'CL &amp; Data'!E527</f>
        <v>-23.688482</v>
      </c>
      <c r="J105" s="5">
        <f>'CL &amp; Data'!F527</f>
        <v>-36.480507000000003</v>
      </c>
      <c r="L105" s="5">
        <f>'CL &amp; Data'!L527/1000000000</f>
        <v>9</v>
      </c>
      <c r="N105" s="5">
        <f>'CL &amp; Data'!M527</f>
        <v>-9.8332824999999993</v>
      </c>
      <c r="P105" s="5">
        <f>'CL &amp; Data'!N527</f>
        <v>-51.078021999999997</v>
      </c>
      <c r="R105" s="5">
        <f>'CL &amp; Data'!O527</f>
        <v>-36.356541</v>
      </c>
      <c r="T105" s="5">
        <f>'CL &amp; Data'!P527</f>
        <v>-23.705088</v>
      </c>
    </row>
    <row r="106" spans="2:20" x14ac:dyDescent="0.25">
      <c r="B106" s="5">
        <f>'CL &amp; Data'!B528/1000000000</f>
        <v>9.07</v>
      </c>
      <c r="D106" s="5">
        <f>'CL &amp; Data'!C528</f>
        <v>-11.552115000000001</v>
      </c>
      <c r="F106" s="5">
        <f>'CL &amp; Data'!D528</f>
        <v>-47.681159999999998</v>
      </c>
      <c r="H106" s="5">
        <f>'CL &amp; Data'!E528</f>
        <v>-23.384027</v>
      </c>
      <c r="J106" s="5">
        <f>'CL &amp; Data'!F528</f>
        <v>-36.001961000000001</v>
      </c>
      <c r="L106" s="5">
        <f>'CL &amp; Data'!L528/1000000000</f>
        <v>9.07</v>
      </c>
      <c r="N106" s="5">
        <f>'CL &amp; Data'!M528</f>
        <v>-9.6441727000000004</v>
      </c>
      <c r="P106" s="5">
        <f>'CL &amp; Data'!N528</f>
        <v>-50.552844999999998</v>
      </c>
      <c r="R106" s="5">
        <f>'CL &amp; Data'!O528</f>
        <v>-35.867038999999998</v>
      </c>
      <c r="T106" s="5">
        <f>'CL &amp; Data'!P528</f>
        <v>-23.396307</v>
      </c>
    </row>
    <row r="107" spans="2:20" x14ac:dyDescent="0.25">
      <c r="B107" s="5">
        <f>'CL &amp; Data'!B529/1000000000</f>
        <v>9.14</v>
      </c>
      <c r="D107" s="5">
        <f>'CL &amp; Data'!C529</f>
        <v>-11.842237000000001</v>
      </c>
      <c r="F107" s="5">
        <f>'CL &amp; Data'!D529</f>
        <v>-47.857067000000001</v>
      </c>
      <c r="H107" s="5">
        <f>'CL &amp; Data'!E529</f>
        <v>-23.088636000000001</v>
      </c>
      <c r="J107" s="5">
        <f>'CL &amp; Data'!F529</f>
        <v>-35.532733999999998</v>
      </c>
      <c r="L107" s="5">
        <f>'CL &amp; Data'!L529/1000000000</f>
        <v>9.14</v>
      </c>
      <c r="N107" s="5">
        <f>'CL &amp; Data'!M529</f>
        <v>-9.4972171999999997</v>
      </c>
      <c r="P107" s="5">
        <f>'CL &amp; Data'!N529</f>
        <v>-50.065769000000003</v>
      </c>
      <c r="R107" s="5">
        <f>'CL &amp; Data'!O529</f>
        <v>-35.397514000000001</v>
      </c>
      <c r="T107" s="5">
        <f>'CL &amp; Data'!P529</f>
        <v>-23.098049</v>
      </c>
    </row>
    <row r="108" spans="2:20" x14ac:dyDescent="0.25">
      <c r="B108" s="5">
        <f>'CL &amp; Data'!B530/1000000000</f>
        <v>9.2100000000000009</v>
      </c>
      <c r="D108" s="5">
        <f>'CL &amp; Data'!C530</f>
        <v>-12.098318000000001</v>
      </c>
      <c r="F108" s="5">
        <f>'CL &amp; Data'!D530</f>
        <v>-48.008507000000002</v>
      </c>
      <c r="H108" s="5">
        <f>'CL &amp; Data'!E530</f>
        <v>-22.799157999999998</v>
      </c>
      <c r="J108" s="5">
        <f>'CL &amp; Data'!F530</f>
        <v>-35.066761</v>
      </c>
      <c r="L108" s="5">
        <f>'CL &amp; Data'!L530/1000000000</f>
        <v>9.2100000000000009</v>
      </c>
      <c r="N108" s="5">
        <f>'CL &amp; Data'!M530</f>
        <v>-9.3641404999999995</v>
      </c>
      <c r="P108" s="5">
        <f>'CL &amp; Data'!N530</f>
        <v>-49.553534999999997</v>
      </c>
      <c r="R108" s="5">
        <f>'CL &amp; Data'!O530</f>
        <v>-34.919426000000001</v>
      </c>
      <c r="T108" s="5">
        <f>'CL &amp; Data'!P530</f>
        <v>-22.808456</v>
      </c>
    </row>
    <row r="109" spans="2:20" x14ac:dyDescent="0.25">
      <c r="B109" s="5">
        <f>'CL &amp; Data'!B531/1000000000</f>
        <v>9.2799999999999994</v>
      </c>
      <c r="D109" s="5">
        <f>'CL &amp; Data'!C531</f>
        <v>-12.409368000000001</v>
      </c>
      <c r="F109" s="5">
        <f>'CL &amp; Data'!D531</f>
        <v>-48.152622000000001</v>
      </c>
      <c r="H109" s="5">
        <f>'CL &amp; Data'!E531</f>
        <v>-22.528110999999999</v>
      </c>
      <c r="J109" s="5">
        <f>'CL &amp; Data'!F531</f>
        <v>-34.626407999999998</v>
      </c>
      <c r="L109" s="5">
        <f>'CL &amp; Data'!L531/1000000000</f>
        <v>9.2799999999999994</v>
      </c>
      <c r="N109" s="5">
        <f>'CL &amp; Data'!M531</f>
        <v>-9.2735614999999996</v>
      </c>
      <c r="P109" s="5">
        <f>'CL &amp; Data'!N531</f>
        <v>-49.062457999999999</v>
      </c>
      <c r="R109" s="5">
        <f>'CL &amp; Data'!O531</f>
        <v>-34.464378000000004</v>
      </c>
      <c r="T109" s="5">
        <f>'CL &amp; Data'!P531</f>
        <v>-22.540403000000001</v>
      </c>
    </row>
    <row r="110" spans="2:20" x14ac:dyDescent="0.25">
      <c r="B110" s="5">
        <f>'CL &amp; Data'!B532/1000000000</f>
        <v>9.35</v>
      </c>
      <c r="D110" s="5">
        <f>'CL &amp; Data'!C532</f>
        <v>-12.648251999999999</v>
      </c>
      <c r="F110" s="5">
        <f>'CL &amp; Data'!D532</f>
        <v>-48.272156000000003</v>
      </c>
      <c r="H110" s="5">
        <f>'CL &amp; Data'!E532</f>
        <v>-22.271666</v>
      </c>
      <c r="J110" s="5">
        <f>'CL &amp; Data'!F532</f>
        <v>-34.209094999999998</v>
      </c>
      <c r="L110" s="5">
        <f>'CL &amp; Data'!L532/1000000000</f>
        <v>9.35</v>
      </c>
      <c r="N110" s="5">
        <f>'CL &amp; Data'!M532</f>
        <v>-9.1759090000000008</v>
      </c>
      <c r="P110" s="5">
        <f>'CL &amp; Data'!N532</f>
        <v>-48.551754000000003</v>
      </c>
      <c r="R110" s="5">
        <f>'CL &amp; Data'!O532</f>
        <v>-34.038058999999997</v>
      </c>
      <c r="T110" s="5">
        <f>'CL &amp; Data'!P532</f>
        <v>-22.287369000000002</v>
      </c>
    </row>
    <row r="111" spans="2:20" x14ac:dyDescent="0.25">
      <c r="B111" s="5">
        <f>'CL &amp; Data'!B533/1000000000</f>
        <v>9.42</v>
      </c>
      <c r="D111" s="5">
        <f>'CL &amp; Data'!C533</f>
        <v>-12.937319</v>
      </c>
      <c r="F111" s="5">
        <f>'CL &amp; Data'!D533</f>
        <v>-48.525176999999999</v>
      </c>
      <c r="H111" s="5">
        <f>'CL &amp; Data'!E533</f>
        <v>-22.020579999999999</v>
      </c>
      <c r="J111" s="5">
        <f>'CL &amp; Data'!F533</f>
        <v>-33.799003999999996</v>
      </c>
      <c r="L111" s="5">
        <f>'CL &amp; Data'!L533/1000000000</f>
        <v>9.42</v>
      </c>
      <c r="N111" s="5">
        <f>'CL &amp; Data'!M533</f>
        <v>-9.0967883999999994</v>
      </c>
      <c r="P111" s="5">
        <f>'CL &amp; Data'!N533</f>
        <v>-47.902931000000002</v>
      </c>
      <c r="R111" s="5">
        <f>'CL &amp; Data'!O533</f>
        <v>-33.622371999999999</v>
      </c>
      <c r="T111" s="5">
        <f>'CL &amp; Data'!P533</f>
        <v>-22.038235</v>
      </c>
    </row>
    <row r="112" spans="2:20" x14ac:dyDescent="0.25">
      <c r="B112" s="5">
        <f>'CL &amp; Data'!B534/1000000000</f>
        <v>9.49</v>
      </c>
      <c r="D112" s="5">
        <f>'CL &amp; Data'!C534</f>
        <v>-13.302217000000001</v>
      </c>
      <c r="F112" s="5">
        <f>'CL &amp; Data'!D534</f>
        <v>-48.801445000000001</v>
      </c>
      <c r="H112" s="5">
        <f>'CL &amp; Data'!E534</f>
        <v>-21.794084999999999</v>
      </c>
      <c r="J112" s="5">
        <f>'CL &amp; Data'!F534</f>
        <v>-33.418491000000003</v>
      </c>
      <c r="L112" s="5">
        <f>'CL &amp; Data'!L534/1000000000</f>
        <v>9.49</v>
      </c>
      <c r="N112" s="5">
        <f>'CL &amp; Data'!M534</f>
        <v>-9.0157927999999998</v>
      </c>
      <c r="P112" s="5">
        <f>'CL &amp; Data'!N534</f>
        <v>-47.489716000000001</v>
      </c>
      <c r="R112" s="5">
        <f>'CL &amp; Data'!O534</f>
        <v>-33.225074999999997</v>
      </c>
      <c r="T112" s="5">
        <f>'CL &amp; Data'!P534</f>
        <v>-21.806452</v>
      </c>
    </row>
    <row r="113" spans="2:20" x14ac:dyDescent="0.25">
      <c r="B113" s="5">
        <f>'CL &amp; Data'!B535/1000000000</f>
        <v>9.56</v>
      </c>
      <c r="D113" s="5">
        <f>'CL &amp; Data'!C535</f>
        <v>-13.524319999999999</v>
      </c>
      <c r="F113" s="5">
        <f>'CL &amp; Data'!D535</f>
        <v>-49.104633</v>
      </c>
      <c r="H113" s="5">
        <f>'CL &amp; Data'!E535</f>
        <v>-21.559832</v>
      </c>
      <c r="J113" s="5">
        <f>'CL &amp; Data'!F535</f>
        <v>-33.042324000000001</v>
      </c>
      <c r="L113" s="5">
        <f>'CL &amp; Data'!L535/1000000000</f>
        <v>9.56</v>
      </c>
      <c r="N113" s="5">
        <f>'CL &amp; Data'!M535</f>
        <v>-8.9516705999999999</v>
      </c>
      <c r="P113" s="5">
        <f>'CL &amp; Data'!N535</f>
        <v>-47.131068999999997</v>
      </c>
      <c r="R113" s="5">
        <f>'CL &amp; Data'!O535</f>
        <v>-32.830024999999999</v>
      </c>
      <c r="T113" s="5">
        <f>'CL &amp; Data'!P535</f>
        <v>-21.574511999999999</v>
      </c>
    </row>
    <row r="114" spans="2:20" x14ac:dyDescent="0.25">
      <c r="B114" s="5">
        <f>'CL &amp; Data'!B536/1000000000</f>
        <v>9.6300000000000008</v>
      </c>
      <c r="D114" s="5">
        <f>'CL &amp; Data'!C536</f>
        <v>-13.675392</v>
      </c>
      <c r="F114" s="5">
        <f>'CL &amp; Data'!D536</f>
        <v>-49.572079000000002</v>
      </c>
      <c r="H114" s="5">
        <f>'CL &amp; Data'!E536</f>
        <v>-21.322075000000002</v>
      </c>
      <c r="J114" s="5">
        <f>'CL &amp; Data'!F536</f>
        <v>-32.645294</v>
      </c>
      <c r="L114" s="5">
        <f>'CL &amp; Data'!L536/1000000000</f>
        <v>9.6300000000000008</v>
      </c>
      <c r="N114" s="5">
        <f>'CL &amp; Data'!M536</f>
        <v>-8.8883227999999992</v>
      </c>
      <c r="P114" s="5">
        <f>'CL &amp; Data'!N536</f>
        <v>-46.879416999999997</v>
      </c>
      <c r="R114" s="5">
        <f>'CL &amp; Data'!O536</f>
        <v>-32.453732000000002</v>
      </c>
      <c r="T114" s="5">
        <f>'CL &amp; Data'!P536</f>
        <v>-21.331083</v>
      </c>
    </row>
    <row r="115" spans="2:20" x14ac:dyDescent="0.25">
      <c r="B115" s="5">
        <f>'CL &amp; Data'!B537/1000000000</f>
        <v>9.6999999999999993</v>
      </c>
      <c r="D115" s="5">
        <f>'CL &amp; Data'!C537</f>
        <v>-13.733269</v>
      </c>
      <c r="F115" s="5">
        <f>'CL &amp; Data'!D537</f>
        <v>-50.052368000000001</v>
      </c>
      <c r="H115" s="5">
        <f>'CL &amp; Data'!E537</f>
        <v>-21.077504999999999</v>
      </c>
      <c r="J115" s="5">
        <f>'CL &amp; Data'!F537</f>
        <v>-32.230880999999997</v>
      </c>
      <c r="L115" s="5">
        <f>'CL &amp; Data'!L537/1000000000</f>
        <v>9.6999999999999993</v>
      </c>
      <c r="N115" s="5">
        <f>'CL &amp; Data'!M537</f>
        <v>-8.8184252000000001</v>
      </c>
      <c r="P115" s="5">
        <f>'CL &amp; Data'!N537</f>
        <v>-46.792670999999999</v>
      </c>
      <c r="R115" s="5">
        <f>'CL &amp; Data'!O537</f>
        <v>-32.033768000000002</v>
      </c>
      <c r="T115" s="5">
        <f>'CL &amp; Data'!P537</f>
        <v>-21.087610000000002</v>
      </c>
    </row>
    <row r="116" spans="2:20" x14ac:dyDescent="0.25">
      <c r="B116" s="5">
        <f>'CL &amp; Data'!B538/1000000000</f>
        <v>9.77</v>
      </c>
      <c r="D116" s="5">
        <f>'CL &amp; Data'!C538</f>
        <v>-13.822072</v>
      </c>
      <c r="F116" s="5">
        <f>'CL &amp; Data'!D538</f>
        <v>-50.503005999999999</v>
      </c>
      <c r="H116" s="5">
        <f>'CL &amp; Data'!E538</f>
        <v>-20.853926000000001</v>
      </c>
      <c r="J116" s="5">
        <f>'CL &amp; Data'!F538</f>
        <v>-31.818315999999999</v>
      </c>
      <c r="L116" s="5">
        <f>'CL &amp; Data'!L538/1000000000</f>
        <v>9.77</v>
      </c>
      <c r="N116" s="5">
        <f>'CL &amp; Data'!M538</f>
        <v>-8.7744341000000006</v>
      </c>
      <c r="P116" s="5">
        <f>'CL &amp; Data'!N538</f>
        <v>-46.983204000000001</v>
      </c>
      <c r="R116" s="5">
        <f>'CL &amp; Data'!O538</f>
        <v>-31.653286000000001</v>
      </c>
      <c r="T116" s="5">
        <f>'CL &amp; Data'!P538</f>
        <v>-20.851889</v>
      </c>
    </row>
    <row r="117" spans="2:20" x14ac:dyDescent="0.25">
      <c r="B117" s="5">
        <f>'CL &amp; Data'!B539/1000000000</f>
        <v>9.84</v>
      </c>
      <c r="D117" s="5">
        <f>'CL &amp; Data'!C539</f>
        <v>-13.715935</v>
      </c>
      <c r="F117" s="5">
        <f>'CL &amp; Data'!D539</f>
        <v>-50.939056000000001</v>
      </c>
      <c r="H117" s="5">
        <f>'CL &amp; Data'!E539</f>
        <v>-20.601883000000001</v>
      </c>
      <c r="J117" s="5">
        <f>'CL &amp; Data'!F539</f>
        <v>-31.400085000000001</v>
      </c>
      <c r="L117" s="5">
        <f>'CL &amp; Data'!L539/1000000000</f>
        <v>9.84</v>
      </c>
      <c r="N117" s="5">
        <f>'CL &amp; Data'!M539</f>
        <v>-8.7319317000000005</v>
      </c>
      <c r="P117" s="5">
        <f>'CL &amp; Data'!N539</f>
        <v>-47.256881999999997</v>
      </c>
      <c r="R117" s="5">
        <f>'CL &amp; Data'!O539</f>
        <v>-31.226355000000002</v>
      </c>
      <c r="T117" s="5">
        <f>'CL &amp; Data'!P539</f>
        <v>-20.613973999999999</v>
      </c>
    </row>
    <row r="118" spans="2:20" x14ac:dyDescent="0.25">
      <c r="B118" s="5">
        <f>'CL &amp; Data'!B540/1000000000</f>
        <v>9.91</v>
      </c>
      <c r="D118" s="5">
        <f>'CL &amp; Data'!C540</f>
        <v>-13.723469</v>
      </c>
      <c r="F118" s="5">
        <f>'CL &amp; Data'!D540</f>
        <v>-51.506019999999999</v>
      </c>
      <c r="H118" s="5">
        <f>'CL &amp; Data'!E540</f>
        <v>-20.378881</v>
      </c>
      <c r="J118" s="5">
        <f>'CL &amp; Data'!F540</f>
        <v>-30.955642999999998</v>
      </c>
      <c r="L118" s="5">
        <f>'CL &amp; Data'!L540/1000000000</f>
        <v>9.91</v>
      </c>
      <c r="N118" s="5">
        <f>'CL &amp; Data'!M540</f>
        <v>-8.6961937000000002</v>
      </c>
      <c r="P118" s="5">
        <f>'CL &amp; Data'!N540</f>
        <v>-47.529682000000001</v>
      </c>
      <c r="R118" s="5">
        <f>'CL &amp; Data'!O540</f>
        <v>-30.821612999999999</v>
      </c>
      <c r="T118" s="5">
        <f>'CL &amp; Data'!P540</f>
        <v>-20.385113</v>
      </c>
    </row>
    <row r="119" spans="2:20" x14ac:dyDescent="0.25">
      <c r="B119" s="5">
        <f>'CL &amp; Data'!B541/1000000000</f>
        <v>9.98</v>
      </c>
      <c r="D119" s="5">
        <f>'CL &amp; Data'!C541</f>
        <v>-13.712757999999999</v>
      </c>
      <c r="F119" s="5">
        <f>'CL &amp; Data'!D541</f>
        <v>-51.954738999999996</v>
      </c>
      <c r="H119" s="5">
        <f>'CL &amp; Data'!E541</f>
        <v>-20.168520000000001</v>
      </c>
      <c r="J119" s="5">
        <f>'CL &amp; Data'!F541</f>
        <v>-30.501635</v>
      </c>
      <c r="L119" s="5">
        <f>'CL &amp; Data'!L541/1000000000</f>
        <v>9.98</v>
      </c>
      <c r="N119" s="5">
        <f>'CL &amp; Data'!M541</f>
        <v>-8.6493587000000005</v>
      </c>
      <c r="P119" s="5">
        <f>'CL &amp; Data'!N541</f>
        <v>-47.734234000000001</v>
      </c>
      <c r="R119" s="5">
        <f>'CL &amp; Data'!O541</f>
        <v>-30.391203000000001</v>
      </c>
      <c r="T119" s="5">
        <f>'CL &amp; Data'!P541</f>
        <v>-20.179203000000001</v>
      </c>
    </row>
    <row r="120" spans="2:20" x14ac:dyDescent="0.25">
      <c r="B120" s="5">
        <f>'CL &amp; Data'!B542/1000000000</f>
        <v>10.050000000000001</v>
      </c>
      <c r="D120" s="5">
        <f>'CL &amp; Data'!C542</f>
        <v>-13.843446999999999</v>
      </c>
      <c r="F120" s="5">
        <f>'CL &amp; Data'!D542</f>
        <v>-52.405253999999999</v>
      </c>
      <c r="H120" s="5">
        <f>'CL &amp; Data'!E542</f>
        <v>-20.001196</v>
      </c>
      <c r="J120" s="5">
        <f>'CL &amp; Data'!F542</f>
        <v>-30.069347</v>
      </c>
      <c r="L120" s="5">
        <f>'CL &amp; Data'!L542/1000000000</f>
        <v>10.050000000000001</v>
      </c>
      <c r="N120" s="5">
        <f>'CL &amp; Data'!M542</f>
        <v>-8.6188126</v>
      </c>
      <c r="P120" s="5">
        <f>'CL &amp; Data'!N542</f>
        <v>-47.850037</v>
      </c>
      <c r="R120" s="5">
        <f>'CL &amp; Data'!O542</f>
        <v>-30.006418</v>
      </c>
      <c r="T120" s="5">
        <f>'CL &amp; Data'!P542</f>
        <v>-19.996272999999999</v>
      </c>
    </row>
    <row r="121" spans="2:20" x14ac:dyDescent="0.25">
      <c r="B121" s="5">
        <f>'CL &amp; Data'!B543/1000000000</f>
        <v>10.119999999999999</v>
      </c>
      <c r="D121" s="5">
        <f>'CL &amp; Data'!C543</f>
        <v>-13.867811</v>
      </c>
      <c r="F121" s="5">
        <f>'CL &amp; Data'!D543</f>
        <v>-52.865501000000002</v>
      </c>
      <c r="H121" s="5">
        <f>'CL &amp; Data'!E543</f>
        <v>-19.842843999999999</v>
      </c>
      <c r="J121" s="5">
        <f>'CL &amp; Data'!F543</f>
        <v>-29.636210999999999</v>
      </c>
      <c r="L121" s="5">
        <f>'CL &amp; Data'!L543/1000000000</f>
        <v>10.119999999999999</v>
      </c>
      <c r="N121" s="5">
        <f>'CL &amp; Data'!M543</f>
        <v>-8.5979595</v>
      </c>
      <c r="P121" s="5">
        <f>'CL &amp; Data'!N543</f>
        <v>-47.967640000000003</v>
      </c>
      <c r="R121" s="5">
        <f>'CL &amp; Data'!O543</f>
        <v>-29.571898000000001</v>
      </c>
      <c r="T121" s="5">
        <f>'CL &amp; Data'!P543</f>
        <v>-19.837902</v>
      </c>
    </row>
    <row r="122" spans="2:20" x14ac:dyDescent="0.25">
      <c r="B122" s="5">
        <f>'CL &amp; Data'!B544/1000000000</f>
        <v>10.19</v>
      </c>
      <c r="D122" s="5">
        <f>'CL &amp; Data'!C544</f>
        <v>-13.915175</v>
      </c>
      <c r="F122" s="5">
        <f>'CL &amp; Data'!D544</f>
        <v>-53.345432000000002</v>
      </c>
      <c r="H122" s="5">
        <f>'CL &amp; Data'!E544</f>
        <v>-19.716083999999999</v>
      </c>
      <c r="J122" s="5">
        <f>'CL &amp; Data'!F544</f>
        <v>-29.184228999999998</v>
      </c>
      <c r="L122" s="5">
        <f>'CL &amp; Data'!L544/1000000000</f>
        <v>10.19</v>
      </c>
      <c r="N122" s="5">
        <f>'CL &amp; Data'!M544</f>
        <v>-8.5828485000000008</v>
      </c>
      <c r="P122" s="5">
        <f>'CL &amp; Data'!N544</f>
        <v>-47.955235000000002</v>
      </c>
      <c r="R122" s="5">
        <f>'CL &amp; Data'!O544</f>
        <v>-29.180775000000001</v>
      </c>
      <c r="T122" s="5">
        <f>'CL &amp; Data'!P544</f>
        <v>-19.707697</v>
      </c>
    </row>
    <row r="123" spans="2:20" x14ac:dyDescent="0.25">
      <c r="B123" s="5">
        <f>'CL &amp; Data'!B545/1000000000</f>
        <v>10.26</v>
      </c>
      <c r="D123" s="5">
        <f>'CL &amp; Data'!C545</f>
        <v>-14.015521</v>
      </c>
      <c r="F123" s="5">
        <f>'CL &amp; Data'!D545</f>
        <v>-53.908920000000002</v>
      </c>
      <c r="H123" s="5">
        <f>'CL &amp; Data'!E545</f>
        <v>-19.618711000000001</v>
      </c>
      <c r="J123" s="5">
        <f>'CL &amp; Data'!F545</f>
        <v>-28.752020000000002</v>
      </c>
      <c r="L123" s="5">
        <f>'CL &amp; Data'!L545/1000000000</f>
        <v>10.26</v>
      </c>
      <c r="N123" s="5">
        <f>'CL &amp; Data'!M545</f>
        <v>-8.5845537000000007</v>
      </c>
      <c r="P123" s="5">
        <f>'CL &amp; Data'!N545</f>
        <v>-48.019112</v>
      </c>
      <c r="R123" s="5">
        <f>'CL &amp; Data'!O545</f>
        <v>-28.782394</v>
      </c>
      <c r="T123" s="5">
        <f>'CL &amp; Data'!P545</f>
        <v>-19.601856000000002</v>
      </c>
    </row>
    <row r="124" spans="2:20" x14ac:dyDescent="0.25">
      <c r="B124" s="5">
        <f>'CL &amp; Data'!B546/1000000000</f>
        <v>10.33</v>
      </c>
      <c r="D124" s="5">
        <f>'CL &amp; Data'!C546</f>
        <v>-14.076608999999999</v>
      </c>
      <c r="F124" s="5">
        <f>'CL &amp; Data'!D546</f>
        <v>-54.469692000000002</v>
      </c>
      <c r="H124" s="5">
        <f>'CL &amp; Data'!E546</f>
        <v>-19.533726000000001</v>
      </c>
      <c r="J124" s="5">
        <f>'CL &amp; Data'!F546</f>
        <v>-28.352446</v>
      </c>
      <c r="L124" s="5">
        <f>'CL &amp; Data'!L546/1000000000</f>
        <v>10.33</v>
      </c>
      <c r="N124" s="5">
        <f>'CL &amp; Data'!M546</f>
        <v>-8.6077680999999995</v>
      </c>
      <c r="P124" s="5">
        <f>'CL &amp; Data'!N546</f>
        <v>-48.105206000000003</v>
      </c>
      <c r="R124" s="5">
        <f>'CL &amp; Data'!O546</f>
        <v>-28.350914</v>
      </c>
      <c r="T124" s="5">
        <f>'CL &amp; Data'!P546</f>
        <v>-19.523733</v>
      </c>
    </row>
    <row r="125" spans="2:20" x14ac:dyDescent="0.25">
      <c r="B125" s="5">
        <f>'CL &amp; Data'!B547/1000000000</f>
        <v>10.4</v>
      </c>
      <c r="D125" s="5">
        <f>'CL &amp; Data'!C547</f>
        <v>-14.125247</v>
      </c>
      <c r="F125" s="5">
        <f>'CL &amp; Data'!D547</f>
        <v>-55.164794999999998</v>
      </c>
      <c r="H125" s="5">
        <f>'CL &amp; Data'!E547</f>
        <v>-19.467275999999998</v>
      </c>
      <c r="J125" s="5">
        <f>'CL &amp; Data'!F547</f>
        <v>-27.918033999999999</v>
      </c>
      <c r="L125" s="5">
        <f>'CL &amp; Data'!L547/1000000000</f>
        <v>10.4</v>
      </c>
      <c r="N125" s="5">
        <f>'CL &amp; Data'!M547</f>
        <v>-8.6526680000000002</v>
      </c>
      <c r="P125" s="5">
        <f>'CL &amp; Data'!N547</f>
        <v>-48.288055</v>
      </c>
      <c r="R125" s="5">
        <f>'CL &amp; Data'!O547</f>
        <v>-27.948694</v>
      </c>
      <c r="T125" s="5">
        <f>'CL &amp; Data'!P547</f>
        <v>-19.452635000000001</v>
      </c>
    </row>
    <row r="126" spans="2:20" x14ac:dyDescent="0.25">
      <c r="B126" s="5">
        <f>'CL &amp; Data'!B548/1000000000</f>
        <v>10.47</v>
      </c>
      <c r="D126" s="5">
        <f>'CL &amp; Data'!C548</f>
        <v>-14.105176999999999</v>
      </c>
      <c r="F126" s="5">
        <f>'CL &amp; Data'!D548</f>
        <v>-55.730888</v>
      </c>
      <c r="H126" s="5">
        <f>'CL &amp; Data'!E548</f>
        <v>-19.386301</v>
      </c>
      <c r="J126" s="5">
        <f>'CL &amp; Data'!F548</f>
        <v>-27.456700999999999</v>
      </c>
      <c r="L126" s="5">
        <f>'CL &amp; Data'!L548/1000000000</f>
        <v>10.47</v>
      </c>
      <c r="N126" s="5">
        <f>'CL &amp; Data'!M548</f>
        <v>-8.7071810000000003</v>
      </c>
      <c r="P126" s="5">
        <f>'CL &amp; Data'!N548</f>
        <v>-48.336407000000001</v>
      </c>
      <c r="R126" s="5">
        <f>'CL &amp; Data'!O548</f>
        <v>-27.492885999999999</v>
      </c>
      <c r="T126" s="5">
        <f>'CL &amp; Data'!P548</f>
        <v>-19.37933</v>
      </c>
    </row>
    <row r="127" spans="2:20" x14ac:dyDescent="0.25">
      <c r="B127" s="5">
        <f>'CL &amp; Data'!B549/1000000000</f>
        <v>10.54</v>
      </c>
      <c r="D127" s="5">
        <f>'CL &amp; Data'!C549</f>
        <v>-14.212391</v>
      </c>
      <c r="F127" s="5">
        <f>'CL &amp; Data'!D549</f>
        <v>-56.284477000000003</v>
      </c>
      <c r="H127" s="5">
        <f>'CL &amp; Data'!E549</f>
        <v>-19.345236</v>
      </c>
      <c r="J127" s="5">
        <f>'CL &amp; Data'!F549</f>
        <v>-27.044658999999999</v>
      </c>
      <c r="L127" s="5">
        <f>'CL &amp; Data'!L549/1000000000</f>
        <v>10.54</v>
      </c>
      <c r="N127" s="5">
        <f>'CL &amp; Data'!M549</f>
        <v>-8.7740784000000005</v>
      </c>
      <c r="P127" s="5">
        <f>'CL &amp; Data'!N549</f>
        <v>-48.361457999999999</v>
      </c>
      <c r="R127" s="5">
        <f>'CL &amp; Data'!O549</f>
        <v>-27.098839000000002</v>
      </c>
      <c r="T127" s="5">
        <f>'CL &amp; Data'!P549</f>
        <v>-19.309740000000001</v>
      </c>
    </row>
    <row r="128" spans="2:20" x14ac:dyDescent="0.25">
      <c r="B128" s="5">
        <f>'CL &amp; Data'!B550/1000000000</f>
        <v>10.61</v>
      </c>
      <c r="D128" s="5">
        <f>'CL &amp; Data'!C550</f>
        <v>-14.210212</v>
      </c>
      <c r="F128" s="5">
        <f>'CL &amp; Data'!D550</f>
        <v>-56.939396000000002</v>
      </c>
      <c r="H128" s="5">
        <f>'CL &amp; Data'!E550</f>
        <v>-19.292919000000001</v>
      </c>
      <c r="J128" s="5">
        <f>'CL &amp; Data'!F550</f>
        <v>-26.622387</v>
      </c>
      <c r="L128" s="5">
        <f>'CL &amp; Data'!L550/1000000000</f>
        <v>10.61</v>
      </c>
      <c r="N128" s="5">
        <f>'CL &amp; Data'!M550</f>
        <v>-8.8600768999999993</v>
      </c>
      <c r="P128" s="5">
        <f>'CL &amp; Data'!N550</f>
        <v>-48.350696999999997</v>
      </c>
      <c r="R128" s="5">
        <f>'CL &amp; Data'!O550</f>
        <v>-26.659870000000002</v>
      </c>
      <c r="T128" s="5">
        <f>'CL &amp; Data'!P550</f>
        <v>-19.255942999999998</v>
      </c>
    </row>
    <row r="129" spans="2:20" x14ac:dyDescent="0.25">
      <c r="B129" s="5">
        <f>'CL &amp; Data'!B551/1000000000</f>
        <v>10.68</v>
      </c>
      <c r="D129" s="5">
        <f>'CL &amp; Data'!C551</f>
        <v>-14.241443</v>
      </c>
      <c r="F129" s="5">
        <f>'CL &amp; Data'!D551</f>
        <v>-57.104084</v>
      </c>
      <c r="H129" s="5">
        <f>'CL &amp; Data'!E551</f>
        <v>-19.250406000000002</v>
      </c>
      <c r="J129" s="5">
        <f>'CL &amp; Data'!F551</f>
        <v>-26.196300999999998</v>
      </c>
      <c r="L129" s="5">
        <f>'CL &amp; Data'!L551/1000000000</f>
        <v>10.68</v>
      </c>
      <c r="N129" s="5">
        <f>'CL &amp; Data'!M551</f>
        <v>-8.9579886999999996</v>
      </c>
      <c r="P129" s="5">
        <f>'CL &amp; Data'!N551</f>
        <v>-48.292057</v>
      </c>
      <c r="R129" s="5">
        <f>'CL &amp; Data'!O551</f>
        <v>-26.259858999999999</v>
      </c>
      <c r="T129" s="5">
        <f>'CL &amp; Data'!P551</f>
        <v>-19.197507999999999</v>
      </c>
    </row>
    <row r="130" spans="2:20" x14ac:dyDescent="0.25">
      <c r="B130" s="5">
        <f>'CL &amp; Data'!B552/1000000000</f>
        <v>10.75</v>
      </c>
      <c r="D130" s="5">
        <f>'CL &amp; Data'!C552</f>
        <v>-14.207004</v>
      </c>
      <c r="F130" s="5">
        <f>'CL &amp; Data'!D552</f>
        <v>-57.340907999999999</v>
      </c>
      <c r="H130" s="5">
        <f>'CL &amp; Data'!E552</f>
        <v>-19.199622999999999</v>
      </c>
      <c r="J130" s="5">
        <f>'CL &amp; Data'!F552</f>
        <v>-25.793322</v>
      </c>
      <c r="L130" s="5">
        <f>'CL &amp; Data'!L552/1000000000</f>
        <v>10.75</v>
      </c>
      <c r="N130" s="5">
        <f>'CL &amp; Data'!M552</f>
        <v>-9.0681657999999992</v>
      </c>
      <c r="P130" s="5">
        <f>'CL &amp; Data'!N552</f>
        <v>-48.158726000000001</v>
      </c>
      <c r="R130" s="5">
        <f>'CL &amp; Data'!O552</f>
        <v>-25.808287</v>
      </c>
      <c r="T130" s="5">
        <f>'CL &amp; Data'!P552</f>
        <v>-19.150231999999999</v>
      </c>
    </row>
    <row r="131" spans="2:20" x14ac:dyDescent="0.25">
      <c r="B131" s="5">
        <f>'CL &amp; Data'!B553/1000000000</f>
        <v>10.82</v>
      </c>
      <c r="D131" s="5">
        <f>'CL &amp; Data'!C553</f>
        <v>-14.213676</v>
      </c>
      <c r="F131" s="5">
        <f>'CL &amp; Data'!D553</f>
        <v>-57.570183</v>
      </c>
      <c r="H131" s="5">
        <f>'CL &amp; Data'!E553</f>
        <v>-19.178659</v>
      </c>
      <c r="J131" s="5">
        <f>'CL &amp; Data'!F553</f>
        <v>-25.433159</v>
      </c>
      <c r="L131" s="5">
        <f>'CL &amp; Data'!L553/1000000000</f>
        <v>10.82</v>
      </c>
      <c r="N131" s="5">
        <f>'CL &amp; Data'!M553</f>
        <v>-9.1990947999999992</v>
      </c>
      <c r="P131" s="5">
        <f>'CL &amp; Data'!N553</f>
        <v>-48.274475000000002</v>
      </c>
      <c r="R131" s="5">
        <f>'CL &amp; Data'!O553</f>
        <v>-25.442322000000001</v>
      </c>
      <c r="T131" s="5">
        <f>'CL &amp; Data'!P553</f>
        <v>-19.122752999999999</v>
      </c>
    </row>
    <row r="132" spans="2:20" x14ac:dyDescent="0.25">
      <c r="B132" s="5">
        <f>'CL &amp; Data'!B554/1000000000</f>
        <v>10.89</v>
      </c>
      <c r="D132" s="5">
        <f>'CL &amp; Data'!C554</f>
        <v>-14.148597000000001</v>
      </c>
      <c r="F132" s="5">
        <f>'CL &amp; Data'!D554</f>
        <v>-57.550735000000003</v>
      </c>
      <c r="H132" s="5">
        <f>'CL &amp; Data'!E554</f>
        <v>-19.144134999999999</v>
      </c>
      <c r="J132" s="5">
        <f>'CL &amp; Data'!F554</f>
        <v>-25.042325999999999</v>
      </c>
      <c r="L132" s="5">
        <f>'CL &amp; Data'!L554/1000000000</f>
        <v>10.89</v>
      </c>
      <c r="N132" s="5">
        <f>'CL &amp; Data'!M554</f>
        <v>-9.3440857000000008</v>
      </c>
      <c r="P132" s="5">
        <f>'CL &amp; Data'!N554</f>
        <v>-48.429896999999997</v>
      </c>
      <c r="R132" s="5">
        <f>'CL &amp; Data'!O554</f>
        <v>-24.985085999999999</v>
      </c>
      <c r="T132" s="5">
        <f>'CL &amp; Data'!P554</f>
        <v>-19.108501</v>
      </c>
    </row>
    <row r="133" spans="2:20" x14ac:dyDescent="0.25">
      <c r="B133" s="5">
        <f>'CL &amp; Data'!B555/1000000000</f>
        <v>10.96</v>
      </c>
      <c r="D133" s="5">
        <f>'CL &amp; Data'!C555</f>
        <v>-14.020505</v>
      </c>
      <c r="F133" s="5">
        <f>'CL &amp; Data'!D555</f>
        <v>-57.007061</v>
      </c>
      <c r="H133" s="5">
        <f>'CL &amp; Data'!E555</f>
        <v>-19.122883000000002</v>
      </c>
      <c r="J133" s="5">
        <f>'CL &amp; Data'!F555</f>
        <v>-24.666661999999999</v>
      </c>
      <c r="L133" s="5">
        <f>'CL &amp; Data'!L555/1000000000</f>
        <v>10.96</v>
      </c>
      <c r="N133" s="5">
        <f>'CL &amp; Data'!M555</f>
        <v>-9.5244082999999993</v>
      </c>
      <c r="P133" s="5">
        <f>'CL &amp; Data'!N555</f>
        <v>-48.817870999999997</v>
      </c>
      <c r="R133" s="5">
        <f>'CL &amp; Data'!O555</f>
        <v>-24.586786</v>
      </c>
      <c r="T133" s="5">
        <f>'CL &amp; Data'!P555</f>
        <v>-19.10211</v>
      </c>
    </row>
    <row r="134" spans="2:20" x14ac:dyDescent="0.25">
      <c r="B134" s="5">
        <f>'CL &amp; Data'!B556/1000000000</f>
        <v>11.03</v>
      </c>
      <c r="D134" s="5">
        <f>'CL &amp; Data'!C556</f>
        <v>-13.908267</v>
      </c>
      <c r="F134" s="5">
        <f>'CL &amp; Data'!D556</f>
        <v>-56.637588999999998</v>
      </c>
      <c r="H134" s="5">
        <f>'CL &amp; Data'!E556</f>
        <v>-19.117986999999999</v>
      </c>
      <c r="J134" s="5">
        <f>'CL &amp; Data'!F556</f>
        <v>-24.289142999999999</v>
      </c>
      <c r="L134" s="5">
        <f>'CL &amp; Data'!L556/1000000000</f>
        <v>11.03</v>
      </c>
      <c r="N134" s="5">
        <f>'CL &amp; Data'!M556</f>
        <v>-9.6992550000000008</v>
      </c>
      <c r="P134" s="5">
        <f>'CL &amp; Data'!N556</f>
        <v>-49.402512000000002</v>
      </c>
      <c r="R134" s="5">
        <f>'CL &amp; Data'!O556</f>
        <v>-24.169231</v>
      </c>
      <c r="T134" s="5">
        <f>'CL &amp; Data'!P556</f>
        <v>-19.112425000000002</v>
      </c>
    </row>
    <row r="135" spans="2:20" x14ac:dyDescent="0.25">
      <c r="B135" s="5">
        <f>'CL &amp; Data'!B557/1000000000</f>
        <v>11.1</v>
      </c>
      <c r="D135" s="5">
        <f>'CL &amp; Data'!C557</f>
        <v>-13.711008</v>
      </c>
      <c r="F135" s="5">
        <f>'CL &amp; Data'!D557</f>
        <v>-55.681679000000003</v>
      </c>
      <c r="H135" s="5">
        <f>'CL &amp; Data'!E557</f>
        <v>-19.125530000000001</v>
      </c>
      <c r="J135" s="5">
        <f>'CL &amp; Data'!F557</f>
        <v>-23.913422000000001</v>
      </c>
      <c r="L135" s="5">
        <f>'CL &amp; Data'!L557/1000000000</f>
        <v>11.1</v>
      </c>
      <c r="N135" s="5">
        <f>'CL &amp; Data'!M557</f>
        <v>-9.9147242999999996</v>
      </c>
      <c r="P135" s="5">
        <f>'CL &amp; Data'!N557</f>
        <v>-50.043888000000003</v>
      </c>
      <c r="R135" s="5">
        <f>'CL &amp; Data'!O557</f>
        <v>-23.769344</v>
      </c>
      <c r="T135" s="5">
        <f>'CL &amp; Data'!P557</f>
        <v>-19.141804</v>
      </c>
    </row>
    <row r="136" spans="2:20" x14ac:dyDescent="0.25">
      <c r="B136" s="5">
        <f>'CL &amp; Data'!B558/1000000000</f>
        <v>11.17</v>
      </c>
      <c r="D136" s="5">
        <f>'CL &amp; Data'!C558</f>
        <v>-13.55097</v>
      </c>
      <c r="F136" s="5">
        <f>'CL &amp; Data'!D558</f>
        <v>-54.473354</v>
      </c>
      <c r="H136" s="5">
        <f>'CL &amp; Data'!E558</f>
        <v>-19.146872999999999</v>
      </c>
      <c r="J136" s="5">
        <f>'CL &amp; Data'!F558</f>
        <v>-23.547256000000001</v>
      </c>
      <c r="L136" s="5">
        <f>'CL &amp; Data'!L558/1000000000</f>
        <v>11.17</v>
      </c>
      <c r="N136" s="5">
        <f>'CL &amp; Data'!M558</f>
        <v>-10.13381</v>
      </c>
      <c r="P136" s="5">
        <f>'CL &amp; Data'!N558</f>
        <v>-50.897762</v>
      </c>
      <c r="R136" s="5">
        <f>'CL &amp; Data'!O558</f>
        <v>-23.352535</v>
      </c>
      <c r="T136" s="5">
        <f>'CL &amp; Data'!P558</f>
        <v>-19.189862999999999</v>
      </c>
    </row>
    <row r="137" spans="2:20" x14ac:dyDescent="0.25">
      <c r="B137" s="5">
        <f>'CL &amp; Data'!B559/1000000000</f>
        <v>11.24</v>
      </c>
      <c r="D137" s="5">
        <f>'CL &amp; Data'!C559</f>
        <v>-13.296704</v>
      </c>
      <c r="F137" s="5">
        <f>'CL &amp; Data'!D559</f>
        <v>-53.064655000000002</v>
      </c>
      <c r="H137" s="5">
        <f>'CL &amp; Data'!E559</f>
        <v>-19.166473</v>
      </c>
      <c r="J137" s="5">
        <f>'CL &amp; Data'!F559</f>
        <v>-23.154453</v>
      </c>
      <c r="L137" s="5">
        <f>'CL &amp; Data'!L559/1000000000</f>
        <v>11.24</v>
      </c>
      <c r="N137" s="5">
        <f>'CL &amp; Data'!M559</f>
        <v>-10.390492999999999</v>
      </c>
      <c r="P137" s="5">
        <f>'CL &amp; Data'!N559</f>
        <v>-52.189506999999999</v>
      </c>
      <c r="R137" s="5">
        <f>'CL &amp; Data'!O559</f>
        <v>-22.961271</v>
      </c>
      <c r="T137" s="5">
        <f>'CL &amp; Data'!P559</f>
        <v>-19.237303000000001</v>
      </c>
    </row>
    <row r="138" spans="2:20" x14ac:dyDescent="0.25">
      <c r="B138" s="5">
        <f>'CL &amp; Data'!B560/1000000000</f>
        <v>11.31</v>
      </c>
      <c r="D138" s="5">
        <f>'CL &amp; Data'!C560</f>
        <v>-13.143962999999999</v>
      </c>
      <c r="F138" s="5">
        <f>'CL &amp; Data'!D560</f>
        <v>-52.265034</v>
      </c>
      <c r="H138" s="5">
        <f>'CL &amp; Data'!E560</f>
        <v>-19.221177999999998</v>
      </c>
      <c r="J138" s="5">
        <f>'CL &amp; Data'!F560</f>
        <v>-22.795339999999999</v>
      </c>
      <c r="L138" s="5">
        <f>'CL &amp; Data'!L560/1000000000</f>
        <v>11.31</v>
      </c>
      <c r="N138" s="5">
        <f>'CL &amp; Data'!M560</f>
        <v>-10.656654</v>
      </c>
      <c r="P138" s="5">
        <f>'CL &amp; Data'!N560</f>
        <v>-53.651950999999997</v>
      </c>
      <c r="R138" s="5">
        <f>'CL &amp; Data'!O560</f>
        <v>-22.580241999999998</v>
      </c>
      <c r="T138" s="5">
        <f>'CL &amp; Data'!P560</f>
        <v>-19.304286999999999</v>
      </c>
    </row>
    <row r="139" spans="2:20" x14ac:dyDescent="0.25">
      <c r="B139" s="5">
        <f>'CL &amp; Data'!B561/1000000000</f>
        <v>11.38</v>
      </c>
      <c r="D139" s="5">
        <f>'CL &amp; Data'!C561</f>
        <v>-12.96503</v>
      </c>
      <c r="F139" s="5">
        <f>'CL &amp; Data'!D561</f>
        <v>-51.636851999999998</v>
      </c>
      <c r="H139" s="5">
        <f>'CL &amp; Data'!E561</f>
        <v>-19.281471</v>
      </c>
      <c r="J139" s="5">
        <f>'CL &amp; Data'!F561</f>
        <v>-22.428804</v>
      </c>
      <c r="L139" s="5">
        <f>'CL &amp; Data'!L561/1000000000</f>
        <v>11.38</v>
      </c>
      <c r="N139" s="5">
        <f>'CL &amp; Data'!M561</f>
        <v>-10.975883</v>
      </c>
      <c r="P139" s="5">
        <f>'CL &amp; Data'!N561</f>
        <v>-55.251826999999999</v>
      </c>
      <c r="R139" s="5">
        <f>'CL &amp; Data'!O561</f>
        <v>-22.213625</v>
      </c>
      <c r="T139" s="5">
        <f>'CL &amp; Data'!P561</f>
        <v>-19.376677000000001</v>
      </c>
    </row>
    <row r="140" spans="2:20" x14ac:dyDescent="0.25">
      <c r="B140" s="5">
        <f>'CL &amp; Data'!B562/1000000000</f>
        <v>11.45</v>
      </c>
      <c r="D140" s="5">
        <f>'CL &amp; Data'!C562</f>
        <v>-12.85032</v>
      </c>
      <c r="F140" s="5">
        <f>'CL &amp; Data'!D562</f>
        <v>-51.851573999999999</v>
      </c>
      <c r="H140" s="5">
        <f>'CL &amp; Data'!E562</f>
        <v>-19.367236999999999</v>
      </c>
      <c r="J140" s="5">
        <f>'CL &amp; Data'!F562</f>
        <v>-22.082432000000001</v>
      </c>
      <c r="L140" s="5">
        <f>'CL &amp; Data'!L562/1000000000</f>
        <v>11.45</v>
      </c>
      <c r="N140" s="5">
        <f>'CL &amp; Data'!M562</f>
        <v>-11.294331</v>
      </c>
      <c r="P140" s="5">
        <f>'CL &amp; Data'!N562</f>
        <v>-57.055725000000002</v>
      </c>
      <c r="R140" s="5">
        <f>'CL &amp; Data'!O562</f>
        <v>-21.882052999999999</v>
      </c>
      <c r="T140" s="5">
        <f>'CL &amp; Data'!P562</f>
        <v>-19.464459999999999</v>
      </c>
    </row>
    <row r="141" spans="2:20" x14ac:dyDescent="0.25">
      <c r="B141" s="5">
        <f>'CL &amp; Data'!B563/1000000000</f>
        <v>11.52</v>
      </c>
      <c r="D141" s="5">
        <f>'CL &amp; Data'!C563</f>
        <v>-12.721666000000001</v>
      </c>
      <c r="F141" s="5">
        <f>'CL &amp; Data'!D563</f>
        <v>-52.758434000000001</v>
      </c>
      <c r="H141" s="5">
        <f>'CL &amp; Data'!E563</f>
        <v>-19.476897999999998</v>
      </c>
      <c r="J141" s="5">
        <f>'CL &amp; Data'!F563</f>
        <v>-21.73781</v>
      </c>
      <c r="L141" s="5">
        <f>'CL &amp; Data'!L563/1000000000</f>
        <v>11.52</v>
      </c>
      <c r="N141" s="5">
        <f>'CL &amp; Data'!M563</f>
        <v>-11.655453</v>
      </c>
      <c r="P141" s="5">
        <f>'CL &amp; Data'!N563</f>
        <v>-58.085239000000001</v>
      </c>
      <c r="R141" s="5">
        <f>'CL &amp; Data'!O563</f>
        <v>-21.546047000000002</v>
      </c>
      <c r="T141" s="5">
        <f>'CL &amp; Data'!P563</f>
        <v>-19.565199</v>
      </c>
    </row>
    <row r="142" spans="2:20" x14ac:dyDescent="0.25">
      <c r="B142" s="5">
        <f>'CL &amp; Data'!B564/1000000000</f>
        <v>11.59</v>
      </c>
      <c r="D142" s="5">
        <f>'CL &amp; Data'!C564</f>
        <v>-12.678872999999999</v>
      </c>
      <c r="F142" s="5">
        <f>'CL &amp; Data'!D564</f>
        <v>-55.303683999999997</v>
      </c>
      <c r="H142" s="5">
        <f>'CL &amp; Data'!E564</f>
        <v>-19.628261999999999</v>
      </c>
      <c r="J142" s="5">
        <f>'CL &amp; Data'!F564</f>
        <v>-21.431463000000001</v>
      </c>
      <c r="L142" s="5">
        <f>'CL &amp; Data'!L564/1000000000</f>
        <v>11.59</v>
      </c>
      <c r="N142" s="5">
        <f>'CL &amp; Data'!M564</f>
        <v>-12.056445999999999</v>
      </c>
      <c r="P142" s="5">
        <f>'CL &amp; Data'!N564</f>
        <v>-58.220680000000002</v>
      </c>
      <c r="R142" s="5">
        <f>'CL &amp; Data'!O564</f>
        <v>-21.213885999999999</v>
      </c>
      <c r="T142" s="5">
        <f>'CL &amp; Data'!P564</f>
        <v>-19.699860000000001</v>
      </c>
    </row>
    <row r="143" spans="2:20" x14ac:dyDescent="0.25">
      <c r="B143" s="5">
        <f>'CL &amp; Data'!B565/1000000000</f>
        <v>11.66</v>
      </c>
      <c r="D143" s="5">
        <f>'CL &amp; Data'!C565</f>
        <v>-12.651811</v>
      </c>
      <c r="F143" s="5">
        <f>'CL &amp; Data'!D565</f>
        <v>-59.836689</v>
      </c>
      <c r="H143" s="5">
        <f>'CL &amp; Data'!E565</f>
        <v>-19.788782000000001</v>
      </c>
      <c r="J143" s="5">
        <f>'CL &amp; Data'!F565</f>
        <v>-21.123052999999999</v>
      </c>
      <c r="L143" s="5">
        <f>'CL &amp; Data'!L565/1000000000</f>
        <v>11.66</v>
      </c>
      <c r="N143" s="5">
        <f>'CL &amp; Data'!M565</f>
        <v>-12.471018000000001</v>
      </c>
      <c r="P143" s="5">
        <f>'CL &amp; Data'!N565</f>
        <v>-57.895802000000003</v>
      </c>
      <c r="R143" s="5">
        <f>'CL &amp; Data'!O565</f>
        <v>-20.900814</v>
      </c>
      <c r="T143" s="5">
        <f>'CL &amp; Data'!P565</f>
        <v>-19.850351</v>
      </c>
    </row>
    <row r="144" spans="2:20" x14ac:dyDescent="0.25">
      <c r="B144" s="5">
        <f>'CL &amp; Data'!B566/1000000000</f>
        <v>11.73</v>
      </c>
      <c r="D144" s="5">
        <f>'CL &amp; Data'!C566</f>
        <v>-12.687023</v>
      </c>
      <c r="F144" s="5">
        <f>'CL &amp; Data'!D566</f>
        <v>-62.062919999999998</v>
      </c>
      <c r="H144" s="5">
        <f>'CL &amp; Data'!E566</f>
        <v>-19.971899000000001</v>
      </c>
      <c r="J144" s="5">
        <f>'CL &amp; Data'!F566</f>
        <v>-20.830494000000002</v>
      </c>
      <c r="L144" s="5">
        <f>'CL &amp; Data'!L566/1000000000</f>
        <v>11.73</v>
      </c>
      <c r="N144" s="5">
        <f>'CL &amp; Data'!M566</f>
        <v>-12.921564999999999</v>
      </c>
      <c r="P144" s="5">
        <f>'CL &amp; Data'!N566</f>
        <v>-56.724975999999998</v>
      </c>
      <c r="R144" s="5">
        <f>'CL &amp; Data'!O566</f>
        <v>-20.602079</v>
      </c>
      <c r="T144" s="5">
        <f>'CL &amp; Data'!P566</f>
        <v>-20.016179999999999</v>
      </c>
    </row>
    <row r="145" spans="2:20" x14ac:dyDescent="0.25">
      <c r="B145" s="5">
        <f>'CL &amp; Data'!B567/1000000000</f>
        <v>11.8</v>
      </c>
      <c r="D145" s="5">
        <f>'CL &amp; Data'!C567</f>
        <v>-12.738460999999999</v>
      </c>
      <c r="F145" s="5">
        <f>'CL &amp; Data'!D567</f>
        <v>-62.740333999999997</v>
      </c>
      <c r="H145" s="5">
        <f>'CL &amp; Data'!E567</f>
        <v>-20.155000999999999</v>
      </c>
      <c r="J145" s="5">
        <f>'CL &amp; Data'!F567</f>
        <v>-20.555895</v>
      </c>
      <c r="L145" s="5">
        <f>'CL &amp; Data'!L567/1000000000</f>
        <v>11.8</v>
      </c>
      <c r="N145" s="5">
        <f>'CL &amp; Data'!M567</f>
        <v>-13.423648999999999</v>
      </c>
      <c r="P145" s="5">
        <f>'CL &amp; Data'!N567</f>
        <v>-55.105694</v>
      </c>
      <c r="R145" s="5">
        <f>'CL &amp; Data'!O567</f>
        <v>-20.287724000000001</v>
      </c>
      <c r="T145" s="5">
        <f>'CL &amp; Data'!P567</f>
        <v>-20.191875</v>
      </c>
    </row>
    <row r="146" spans="2:20" x14ac:dyDescent="0.25">
      <c r="B146" s="5">
        <f>'CL &amp; Data'!B568/1000000000</f>
        <v>11.87</v>
      </c>
      <c r="D146" s="5">
        <f>'CL &amp; Data'!C568</f>
        <v>-12.817152</v>
      </c>
      <c r="F146" s="5">
        <f>'CL &amp; Data'!D568</f>
        <v>-62.492832</v>
      </c>
      <c r="H146" s="5">
        <f>'CL &amp; Data'!E568</f>
        <v>-20.337654000000001</v>
      </c>
      <c r="J146" s="5">
        <f>'CL &amp; Data'!F568</f>
        <v>-20.286705000000001</v>
      </c>
      <c r="L146" s="5">
        <f>'CL &amp; Data'!L568/1000000000</f>
        <v>11.87</v>
      </c>
      <c r="N146" s="5">
        <f>'CL &amp; Data'!M568</f>
        <v>-13.929688000000001</v>
      </c>
      <c r="P146" s="5">
        <f>'CL &amp; Data'!N568</f>
        <v>-53.619038000000003</v>
      </c>
      <c r="R146" s="5">
        <f>'CL &amp; Data'!O568</f>
        <v>-20.016382</v>
      </c>
      <c r="T146" s="5">
        <f>'CL &amp; Data'!P568</f>
        <v>-20.364688999999998</v>
      </c>
    </row>
    <row r="147" spans="2:20" x14ac:dyDescent="0.25">
      <c r="B147" s="5">
        <f>'CL &amp; Data'!B569/1000000000</f>
        <v>11.94</v>
      </c>
      <c r="D147" s="5">
        <f>'CL &amp; Data'!C569</f>
        <v>-12.890744</v>
      </c>
      <c r="F147" s="5">
        <f>'CL &amp; Data'!D569</f>
        <v>-60.358874999999998</v>
      </c>
      <c r="H147" s="5">
        <f>'CL &amp; Data'!E569</f>
        <v>-20.513275</v>
      </c>
      <c r="J147" s="5">
        <f>'CL &amp; Data'!F569</f>
        <v>-20.014873999999999</v>
      </c>
      <c r="L147" s="5">
        <f>'CL &amp; Data'!L569/1000000000</f>
        <v>11.94</v>
      </c>
      <c r="N147" s="5">
        <f>'CL &amp; Data'!M569</f>
        <v>-14.509129</v>
      </c>
      <c r="P147" s="5">
        <f>'CL &amp; Data'!N569</f>
        <v>-52.536673999999998</v>
      </c>
      <c r="R147" s="5">
        <f>'CL &amp; Data'!O569</f>
        <v>-19.765135000000001</v>
      </c>
      <c r="T147" s="5">
        <f>'CL &amp; Data'!P569</f>
        <v>-20.534334000000001</v>
      </c>
    </row>
    <row r="148" spans="2:20" x14ac:dyDescent="0.25">
      <c r="B148" s="5">
        <f>'CL &amp; Data'!B570/1000000000</f>
        <v>12.01</v>
      </c>
      <c r="D148" s="5">
        <f>'CL &amp; Data'!C570</f>
        <v>-13.040050000000001</v>
      </c>
      <c r="F148" s="5">
        <f>'CL &amp; Data'!D570</f>
        <v>-55.555672000000001</v>
      </c>
      <c r="H148" s="5">
        <f>'CL &amp; Data'!E570</f>
        <v>-20.657791</v>
      </c>
      <c r="J148" s="5">
        <f>'CL &amp; Data'!F570</f>
        <v>-19.74663</v>
      </c>
      <c r="L148" s="5">
        <f>'CL &amp; Data'!L570/1000000000</f>
        <v>12.01</v>
      </c>
      <c r="N148" s="5">
        <f>'CL &amp; Data'!M570</f>
        <v>-15.073017999999999</v>
      </c>
      <c r="P148" s="5">
        <f>'CL &amp; Data'!N570</f>
        <v>-51.139271000000001</v>
      </c>
      <c r="R148" s="5">
        <f>'CL &amp; Data'!O570</f>
        <v>-19.501149999999999</v>
      </c>
      <c r="T148" s="5">
        <f>'CL &amp; Data'!P570</f>
        <v>-20.676472</v>
      </c>
    </row>
    <row r="149" spans="2:20" x14ac:dyDescent="0.25">
      <c r="B149" s="5">
        <f>'CL &amp; Data'!B571/1000000000</f>
        <v>12.08</v>
      </c>
      <c r="D149" s="5">
        <f>'CL &amp; Data'!C571</f>
        <v>-13.034827999999999</v>
      </c>
      <c r="F149" s="5">
        <f>'CL &amp; Data'!D571</f>
        <v>-52.701656</v>
      </c>
      <c r="H149" s="5">
        <f>'CL &amp; Data'!E571</f>
        <v>-20.817072</v>
      </c>
      <c r="J149" s="5">
        <f>'CL &amp; Data'!F571</f>
        <v>-19.510290000000001</v>
      </c>
      <c r="L149" s="5">
        <f>'CL &amp; Data'!L571/1000000000</f>
        <v>12.08</v>
      </c>
      <c r="N149" s="5">
        <f>'CL &amp; Data'!M571</f>
        <v>-15.75948</v>
      </c>
      <c r="P149" s="5">
        <f>'CL &amp; Data'!N571</f>
        <v>-49.919628000000003</v>
      </c>
      <c r="R149" s="5">
        <f>'CL &amp; Data'!O571</f>
        <v>-19.265532</v>
      </c>
      <c r="T149" s="5">
        <f>'CL &amp; Data'!P571</f>
        <v>-20.830857999999999</v>
      </c>
    </row>
    <row r="150" spans="2:20" x14ac:dyDescent="0.25">
      <c r="B150" s="5">
        <f>'CL &amp; Data'!B572/1000000000</f>
        <v>12.15</v>
      </c>
      <c r="D150" s="5">
        <f>'CL &amp; Data'!C572</f>
        <v>-13.128871</v>
      </c>
      <c r="F150" s="5">
        <f>'CL &amp; Data'!D572</f>
        <v>-51.303288000000002</v>
      </c>
      <c r="H150" s="5">
        <f>'CL &amp; Data'!E572</f>
        <v>-20.939384</v>
      </c>
      <c r="J150" s="5">
        <f>'CL &amp; Data'!F572</f>
        <v>-19.259830000000001</v>
      </c>
      <c r="L150" s="5">
        <f>'CL &amp; Data'!L572/1000000000</f>
        <v>12.15</v>
      </c>
      <c r="N150" s="5">
        <f>'CL &amp; Data'!M572</f>
        <v>-16.417449999999999</v>
      </c>
      <c r="P150" s="5">
        <f>'CL &amp; Data'!N572</f>
        <v>-48.621273000000002</v>
      </c>
      <c r="R150" s="5">
        <f>'CL &amp; Data'!O572</f>
        <v>-19.025278</v>
      </c>
      <c r="T150" s="5">
        <f>'CL &amp; Data'!P572</f>
        <v>-20.952850000000002</v>
      </c>
    </row>
    <row r="151" spans="2:20" x14ac:dyDescent="0.25">
      <c r="B151" s="5">
        <f>'CL &amp; Data'!B573/1000000000</f>
        <v>12.22</v>
      </c>
      <c r="D151" s="5">
        <f>'CL &amp; Data'!C573</f>
        <v>-13.217648000000001</v>
      </c>
      <c r="F151" s="5">
        <f>'CL &amp; Data'!D573</f>
        <v>-50.231383999999998</v>
      </c>
      <c r="H151" s="5">
        <f>'CL &amp; Data'!E573</f>
        <v>-21.044819</v>
      </c>
      <c r="J151" s="5">
        <f>'CL &amp; Data'!F573</f>
        <v>-19.022929999999999</v>
      </c>
      <c r="L151" s="5">
        <f>'CL &amp; Data'!L573/1000000000</f>
        <v>12.22</v>
      </c>
      <c r="N151" s="5">
        <f>'CL &amp; Data'!M573</f>
        <v>-17.195705</v>
      </c>
      <c r="P151" s="5">
        <f>'CL &amp; Data'!N573</f>
        <v>-47.257781999999999</v>
      </c>
      <c r="R151" s="5">
        <f>'CL &amp; Data'!O573</f>
        <v>-18.792701999999998</v>
      </c>
      <c r="T151" s="5">
        <f>'CL &amp; Data'!P573</f>
        <v>-21.066908000000002</v>
      </c>
    </row>
    <row r="152" spans="2:20" x14ac:dyDescent="0.25">
      <c r="B152" s="5">
        <f>'CL &amp; Data'!B574/1000000000</f>
        <v>12.29</v>
      </c>
      <c r="D152" s="5">
        <f>'CL &amp; Data'!C574</f>
        <v>-13.317562000000001</v>
      </c>
      <c r="F152" s="5">
        <f>'CL &amp; Data'!D574</f>
        <v>-49.767944</v>
      </c>
      <c r="H152" s="5">
        <f>'CL &amp; Data'!E574</f>
        <v>-21.139744</v>
      </c>
      <c r="J152" s="5">
        <f>'CL &amp; Data'!F574</f>
        <v>-18.794924000000002</v>
      </c>
      <c r="L152" s="5">
        <f>'CL &amp; Data'!L574/1000000000</f>
        <v>12.29</v>
      </c>
      <c r="N152" s="5">
        <f>'CL &amp; Data'!M574</f>
        <v>-17.942174999999999</v>
      </c>
      <c r="P152" s="5">
        <f>'CL &amp; Data'!N574</f>
        <v>-45.750934999999998</v>
      </c>
      <c r="R152" s="5">
        <f>'CL &amp; Data'!O574</f>
        <v>-18.571608000000001</v>
      </c>
      <c r="T152" s="5">
        <f>'CL &amp; Data'!P574</f>
        <v>-21.163567</v>
      </c>
    </row>
    <row r="153" spans="2:20" x14ac:dyDescent="0.25">
      <c r="B153" s="5">
        <f>'CL &amp; Data'!B575/1000000000</f>
        <v>12.36</v>
      </c>
      <c r="D153" s="5">
        <f>'CL &amp; Data'!C575</f>
        <v>-13.346394999999999</v>
      </c>
      <c r="F153" s="5">
        <f>'CL &amp; Data'!D575</f>
        <v>-49.666626000000001</v>
      </c>
      <c r="H153" s="5">
        <f>'CL &amp; Data'!E575</f>
        <v>-21.250395000000001</v>
      </c>
      <c r="J153" s="5">
        <f>'CL &amp; Data'!F575</f>
        <v>-18.590816</v>
      </c>
      <c r="L153" s="5">
        <f>'CL &amp; Data'!L575/1000000000</f>
        <v>12.36</v>
      </c>
      <c r="N153" s="5">
        <f>'CL &amp; Data'!M575</f>
        <v>-18.686478000000001</v>
      </c>
      <c r="P153" s="5">
        <f>'CL &amp; Data'!N575</f>
        <v>-44.394168999999998</v>
      </c>
      <c r="R153" s="5">
        <f>'CL &amp; Data'!O575</f>
        <v>-18.361881</v>
      </c>
      <c r="T153" s="5">
        <f>'CL &amp; Data'!P575</f>
        <v>-21.277139999999999</v>
      </c>
    </row>
    <row r="154" spans="2:20" x14ac:dyDescent="0.25">
      <c r="B154" s="5">
        <f>'CL &amp; Data'!B576/1000000000</f>
        <v>12.43</v>
      </c>
      <c r="D154" s="5">
        <f>'CL &amp; Data'!C576</f>
        <v>-13.535387999999999</v>
      </c>
      <c r="F154" s="5">
        <f>'CL &amp; Data'!D576</f>
        <v>-49.631504</v>
      </c>
      <c r="H154" s="5">
        <f>'CL &amp; Data'!E576</f>
        <v>-21.276394</v>
      </c>
      <c r="J154" s="5">
        <f>'CL &amp; Data'!F576</f>
        <v>-18.347176000000001</v>
      </c>
      <c r="L154" s="5">
        <f>'CL &amp; Data'!L576/1000000000</f>
        <v>12.43</v>
      </c>
      <c r="N154" s="5">
        <f>'CL &amp; Data'!M576</f>
        <v>-19.418415</v>
      </c>
      <c r="P154" s="5">
        <f>'CL &amp; Data'!N576</f>
        <v>-43.293858</v>
      </c>
      <c r="R154" s="5">
        <f>'CL &amp; Data'!O576</f>
        <v>-18.113947</v>
      </c>
      <c r="T154" s="5">
        <f>'CL &amp; Data'!P576</f>
        <v>-21.312184999999999</v>
      </c>
    </row>
    <row r="155" spans="2:20" x14ac:dyDescent="0.25">
      <c r="B155" s="5">
        <f>'CL &amp; Data'!B577/1000000000</f>
        <v>12.5</v>
      </c>
      <c r="D155" s="5">
        <f>'CL &amp; Data'!C577</f>
        <v>-13.678915</v>
      </c>
      <c r="F155" s="5">
        <f>'CL &amp; Data'!D577</f>
        <v>-48.985348000000002</v>
      </c>
      <c r="H155" s="5">
        <f>'CL &amp; Data'!E577</f>
        <v>-21.315659</v>
      </c>
      <c r="J155" s="5">
        <f>'CL &amp; Data'!F577</f>
        <v>-18.116695</v>
      </c>
      <c r="L155" s="5">
        <f>'CL &amp; Data'!L577/1000000000</f>
        <v>12.5</v>
      </c>
      <c r="N155" s="5">
        <f>'CL &amp; Data'!M577</f>
        <v>-20.093831999999999</v>
      </c>
      <c r="P155" s="5">
        <f>'CL &amp; Data'!N577</f>
        <v>-42.417521999999998</v>
      </c>
      <c r="R155" s="5">
        <f>'CL &amp; Data'!O577</f>
        <v>-17.890812</v>
      </c>
      <c r="T155" s="5">
        <f>'CL &amp; Data'!P577</f>
        <v>-21.346277000000001</v>
      </c>
    </row>
    <row r="156" spans="2:20" x14ac:dyDescent="0.25">
      <c r="B156" s="5">
        <f>'CL &amp; Data'!B578/1000000000</f>
        <v>12.57</v>
      </c>
      <c r="D156" s="5">
        <f>'CL &amp; Data'!C578</f>
        <v>-13.844154</v>
      </c>
      <c r="F156" s="5">
        <f>'CL &amp; Data'!D578</f>
        <v>-48.251975999999999</v>
      </c>
      <c r="H156" s="5">
        <f>'CL &amp; Data'!E578</f>
        <v>-21.337416000000001</v>
      </c>
      <c r="J156" s="5">
        <f>'CL &amp; Data'!F578</f>
        <v>-17.881266</v>
      </c>
      <c r="L156" s="5">
        <f>'CL &amp; Data'!L578/1000000000</f>
        <v>12.57</v>
      </c>
      <c r="N156" s="5">
        <f>'CL &amp; Data'!M578</f>
        <v>-20.636154000000001</v>
      </c>
      <c r="P156" s="5">
        <f>'CL &amp; Data'!N578</f>
        <v>-41.784084</v>
      </c>
      <c r="R156" s="5">
        <f>'CL &amp; Data'!O578</f>
        <v>-17.658197000000001</v>
      </c>
      <c r="T156" s="5">
        <f>'CL &amp; Data'!P578</f>
        <v>-21.359369000000001</v>
      </c>
    </row>
    <row r="157" spans="2:20" x14ac:dyDescent="0.25">
      <c r="B157" s="5">
        <f>'CL &amp; Data'!B579/1000000000</f>
        <v>12.64</v>
      </c>
      <c r="D157" s="5">
        <f>'CL &amp; Data'!C579</f>
        <v>-14.022681</v>
      </c>
      <c r="F157" s="5">
        <f>'CL &amp; Data'!D579</f>
        <v>-47.193508000000001</v>
      </c>
      <c r="H157" s="5">
        <f>'CL &amp; Data'!E579</f>
        <v>-21.313198</v>
      </c>
      <c r="J157" s="5">
        <f>'CL &amp; Data'!F579</f>
        <v>-17.614934999999999</v>
      </c>
      <c r="L157" s="5">
        <f>'CL &amp; Data'!L579/1000000000</f>
        <v>12.64</v>
      </c>
      <c r="N157" s="5">
        <f>'CL &amp; Data'!M579</f>
        <v>-21.024363000000001</v>
      </c>
      <c r="P157" s="5">
        <f>'CL &amp; Data'!N579</f>
        <v>-41.233176999999998</v>
      </c>
      <c r="R157" s="5">
        <f>'CL &amp; Data'!O579</f>
        <v>-17.394043</v>
      </c>
      <c r="T157" s="5">
        <f>'CL &amp; Data'!P579</f>
        <v>-21.312618000000001</v>
      </c>
    </row>
    <row r="158" spans="2:20" x14ac:dyDescent="0.25">
      <c r="B158" s="5">
        <f>'CL &amp; Data'!B580/1000000000</f>
        <v>12.71</v>
      </c>
      <c r="D158" s="5">
        <f>'CL &amp; Data'!C580</f>
        <v>-14.222533</v>
      </c>
      <c r="F158" s="5">
        <f>'CL &amp; Data'!D580</f>
        <v>-45.686405000000001</v>
      </c>
      <c r="H158" s="5">
        <f>'CL &amp; Data'!E580</f>
        <v>-21.287281</v>
      </c>
      <c r="J158" s="5">
        <f>'CL &amp; Data'!F580</f>
        <v>-17.349363</v>
      </c>
      <c r="L158" s="5">
        <f>'CL &amp; Data'!L580/1000000000</f>
        <v>12.71</v>
      </c>
      <c r="N158" s="5">
        <f>'CL &amp; Data'!M580</f>
        <v>-21.253834000000001</v>
      </c>
      <c r="P158" s="5">
        <f>'CL &amp; Data'!N580</f>
        <v>-40.805045999999997</v>
      </c>
      <c r="R158" s="5">
        <f>'CL &amp; Data'!O580</f>
        <v>-17.143335</v>
      </c>
      <c r="T158" s="5">
        <f>'CL &amp; Data'!P580</f>
        <v>-21.275010999999999</v>
      </c>
    </row>
    <row r="159" spans="2:20" x14ac:dyDescent="0.25">
      <c r="B159" s="5">
        <f>'CL &amp; Data'!B581/1000000000</f>
        <v>12.78</v>
      </c>
      <c r="D159" s="5">
        <f>'CL &amp; Data'!C581</f>
        <v>-14.391092</v>
      </c>
      <c r="F159" s="5">
        <f>'CL &amp; Data'!D581</f>
        <v>-44.202404000000001</v>
      </c>
      <c r="H159" s="5">
        <f>'CL &amp; Data'!E581</f>
        <v>-21.313714999999998</v>
      </c>
      <c r="J159" s="5">
        <f>'CL &amp; Data'!F581</f>
        <v>-17.130671</v>
      </c>
      <c r="L159" s="5">
        <f>'CL &amp; Data'!L581/1000000000</f>
        <v>12.78</v>
      </c>
      <c r="N159" s="5">
        <f>'CL &amp; Data'!M581</f>
        <v>-21.235427999999999</v>
      </c>
      <c r="P159" s="5">
        <f>'CL &amp; Data'!N581</f>
        <v>-40.419556</v>
      </c>
      <c r="R159" s="5">
        <f>'CL &amp; Data'!O581</f>
        <v>-16.934584000000001</v>
      </c>
      <c r="T159" s="5">
        <f>'CL &amp; Data'!P581</f>
        <v>-21.309356999999999</v>
      </c>
    </row>
    <row r="160" spans="2:20" x14ac:dyDescent="0.25">
      <c r="B160" s="5">
        <f>'CL &amp; Data'!B582/1000000000</f>
        <v>12.85</v>
      </c>
      <c r="D160" s="5">
        <f>'CL &amp; Data'!C582</f>
        <v>-14.461452</v>
      </c>
      <c r="F160" s="5">
        <f>'CL &amp; Data'!D582</f>
        <v>-42.698096999999997</v>
      </c>
      <c r="H160" s="5">
        <f>'CL &amp; Data'!E582</f>
        <v>-21.385888999999999</v>
      </c>
      <c r="J160" s="5">
        <f>'CL &amp; Data'!F582</f>
        <v>-16.894328999999999</v>
      </c>
      <c r="L160" s="5">
        <f>'CL &amp; Data'!L582/1000000000</f>
        <v>12.85</v>
      </c>
      <c r="N160" s="5">
        <f>'CL &amp; Data'!M582</f>
        <v>-21.133517999999999</v>
      </c>
      <c r="P160" s="5">
        <f>'CL &amp; Data'!N582</f>
        <v>-39.970683999999999</v>
      </c>
      <c r="R160" s="5">
        <f>'CL &amp; Data'!O582</f>
        <v>-16.713522000000001</v>
      </c>
      <c r="T160" s="5">
        <f>'CL &amp; Data'!P582</f>
        <v>-21.353650999999999</v>
      </c>
    </row>
    <row r="161" spans="2:20" x14ac:dyDescent="0.25">
      <c r="B161" s="5">
        <f>'CL &amp; Data'!B583/1000000000</f>
        <v>12.92</v>
      </c>
      <c r="D161" s="5">
        <f>'CL &amp; Data'!C583</f>
        <v>-14.521464</v>
      </c>
      <c r="F161" s="5">
        <f>'CL &amp; Data'!D583</f>
        <v>-41.136142999999997</v>
      </c>
      <c r="H161" s="5">
        <f>'CL &amp; Data'!E583</f>
        <v>-21.484839999999998</v>
      </c>
      <c r="J161" s="5">
        <f>'CL &amp; Data'!F583</f>
        <v>-16.658863</v>
      </c>
      <c r="L161" s="5">
        <f>'CL &amp; Data'!L583/1000000000</f>
        <v>12.92</v>
      </c>
      <c r="N161" s="5">
        <f>'CL &amp; Data'!M583</f>
        <v>-20.768127</v>
      </c>
      <c r="P161" s="5">
        <f>'CL &amp; Data'!N583</f>
        <v>-39.473784999999999</v>
      </c>
      <c r="R161" s="5">
        <f>'CL &amp; Data'!O583</f>
        <v>-16.494281999999998</v>
      </c>
      <c r="T161" s="5">
        <f>'CL &amp; Data'!P583</f>
        <v>-21.438092999999999</v>
      </c>
    </row>
    <row r="162" spans="2:20" x14ac:dyDescent="0.25">
      <c r="B162" s="5">
        <f>'CL &amp; Data'!B584/1000000000</f>
        <v>12.99</v>
      </c>
      <c r="D162" s="5">
        <f>'CL &amp; Data'!C584</f>
        <v>-14.542681</v>
      </c>
      <c r="F162" s="5">
        <f>'CL &amp; Data'!D584</f>
        <v>-39.725265999999998</v>
      </c>
      <c r="H162" s="5">
        <f>'CL &amp; Data'!E584</f>
        <v>-21.630486000000001</v>
      </c>
      <c r="J162" s="5">
        <f>'CL &amp; Data'!F584</f>
        <v>-16.484818000000001</v>
      </c>
      <c r="L162" s="5">
        <f>'CL &amp; Data'!L584/1000000000</f>
        <v>12.99</v>
      </c>
      <c r="N162" s="5">
        <f>'CL &amp; Data'!M584</f>
        <v>-20.204111000000001</v>
      </c>
      <c r="P162" s="5">
        <f>'CL &amp; Data'!N584</f>
        <v>-38.971668000000001</v>
      </c>
      <c r="R162" s="5">
        <f>'CL &amp; Data'!O584</f>
        <v>-16.323547000000001</v>
      </c>
      <c r="T162" s="5">
        <f>'CL &amp; Data'!P584</f>
        <v>-21.600525000000001</v>
      </c>
    </row>
    <row r="163" spans="2:20" x14ac:dyDescent="0.25">
      <c r="B163" s="5">
        <f>'CL &amp; Data'!B585/1000000000</f>
        <v>13.06</v>
      </c>
      <c r="D163" s="5">
        <f>'CL &amp; Data'!C585</f>
        <v>-14.477881999999999</v>
      </c>
      <c r="F163" s="5">
        <f>'CL &amp; Data'!D585</f>
        <v>-38.414985999999999</v>
      </c>
      <c r="H163" s="5">
        <f>'CL &amp; Data'!E585</f>
        <v>-21.766445000000001</v>
      </c>
      <c r="J163" s="5">
        <f>'CL &amp; Data'!F585</f>
        <v>-16.277933000000001</v>
      </c>
      <c r="L163" s="5">
        <f>'CL &amp; Data'!L585/1000000000</f>
        <v>13.06</v>
      </c>
      <c r="N163" s="5">
        <f>'CL &amp; Data'!M585</f>
        <v>-19.672989000000001</v>
      </c>
      <c r="P163" s="5">
        <f>'CL &amp; Data'!N585</f>
        <v>-38.372622999999997</v>
      </c>
      <c r="R163" s="5">
        <f>'CL &amp; Data'!O585</f>
        <v>-16.127008</v>
      </c>
      <c r="T163" s="5">
        <f>'CL &amp; Data'!P585</f>
        <v>-21.727591</v>
      </c>
    </row>
    <row r="164" spans="2:20" x14ac:dyDescent="0.25">
      <c r="B164" s="5">
        <f>'CL &amp; Data'!B586/1000000000</f>
        <v>13.13</v>
      </c>
      <c r="D164" s="5">
        <f>'CL &amp; Data'!C586</f>
        <v>-14.345001</v>
      </c>
      <c r="F164" s="5">
        <f>'CL &amp; Data'!D586</f>
        <v>-37.254531999999998</v>
      </c>
      <c r="H164" s="5">
        <f>'CL &amp; Data'!E586</f>
        <v>-21.944814999999998</v>
      </c>
      <c r="J164" s="5">
        <f>'CL &amp; Data'!F586</f>
        <v>-16.073564999999999</v>
      </c>
      <c r="L164" s="5">
        <f>'CL &amp; Data'!L586/1000000000</f>
        <v>13.13</v>
      </c>
      <c r="N164" s="5">
        <f>'CL &amp; Data'!M586</f>
        <v>-19.001546999999999</v>
      </c>
      <c r="P164" s="5">
        <f>'CL &amp; Data'!N586</f>
        <v>-37.702621000000001</v>
      </c>
      <c r="R164" s="5">
        <f>'CL &amp; Data'!O586</f>
        <v>-15.932741</v>
      </c>
      <c r="T164" s="5">
        <f>'CL &amp; Data'!P586</f>
        <v>-21.854372000000001</v>
      </c>
    </row>
    <row r="165" spans="2:20" x14ac:dyDescent="0.25">
      <c r="B165" s="5">
        <f>'CL &amp; Data'!B587/1000000000</f>
        <v>13.2</v>
      </c>
      <c r="D165" s="5">
        <f>'CL &amp; Data'!C587</f>
        <v>-14.251393</v>
      </c>
      <c r="F165" s="5">
        <f>'CL &amp; Data'!D587</f>
        <v>-36.178902000000001</v>
      </c>
      <c r="H165" s="5">
        <f>'CL &amp; Data'!E587</f>
        <v>-22.016209</v>
      </c>
      <c r="J165" s="5">
        <f>'CL &amp; Data'!F587</f>
        <v>-15.889766</v>
      </c>
      <c r="L165" s="5">
        <f>'CL &amp; Data'!L587/1000000000</f>
        <v>13.2</v>
      </c>
      <c r="N165" s="5">
        <f>'CL &amp; Data'!M587</f>
        <v>-18.139718999999999</v>
      </c>
      <c r="P165" s="5">
        <f>'CL &amp; Data'!N587</f>
        <v>-37.000453999999998</v>
      </c>
      <c r="R165" s="5">
        <f>'CL &amp; Data'!O587</f>
        <v>-15.747030000000001</v>
      </c>
      <c r="T165" s="5">
        <f>'CL &amp; Data'!P587</f>
        <v>-21.944105</v>
      </c>
    </row>
    <row r="166" spans="2:20" x14ac:dyDescent="0.25">
      <c r="B166" s="5">
        <f>'CL &amp; Data'!B588/1000000000</f>
        <v>13.27</v>
      </c>
      <c r="D166" s="5">
        <f>'CL &amp; Data'!C588</f>
        <v>-14.086539</v>
      </c>
      <c r="F166" s="5">
        <f>'CL &amp; Data'!D588</f>
        <v>-35.247844999999998</v>
      </c>
      <c r="H166" s="5">
        <f>'CL &amp; Data'!E588</f>
        <v>-22.058907999999999</v>
      </c>
      <c r="J166" s="5">
        <f>'CL &amp; Data'!F588</f>
        <v>-15.706690999999999</v>
      </c>
      <c r="L166" s="5">
        <f>'CL &amp; Data'!L588/1000000000</f>
        <v>13.27</v>
      </c>
      <c r="N166" s="5">
        <f>'CL &amp; Data'!M588</f>
        <v>-17.392778</v>
      </c>
      <c r="P166" s="5">
        <f>'CL &amp; Data'!N588</f>
        <v>-36.229816</v>
      </c>
      <c r="R166" s="5">
        <f>'CL &amp; Data'!O588</f>
        <v>-15.562794999999999</v>
      </c>
      <c r="T166" s="5">
        <f>'CL &amp; Data'!P588</f>
        <v>-21.987214999999999</v>
      </c>
    </row>
    <row r="167" spans="2:20" x14ac:dyDescent="0.25">
      <c r="B167" s="5">
        <f>'CL &amp; Data'!B589/1000000000</f>
        <v>13.34</v>
      </c>
      <c r="D167" s="5">
        <f>'CL &amp; Data'!C589</f>
        <v>-13.849356999999999</v>
      </c>
      <c r="F167" s="5">
        <f>'CL &amp; Data'!D589</f>
        <v>-34.432822999999999</v>
      </c>
      <c r="H167" s="5">
        <f>'CL &amp; Data'!E589</f>
        <v>-22.057673999999999</v>
      </c>
      <c r="J167" s="5">
        <f>'CL &amp; Data'!F589</f>
        <v>-15.533134</v>
      </c>
      <c r="L167" s="5">
        <f>'CL &amp; Data'!L589/1000000000</f>
        <v>13.34</v>
      </c>
      <c r="N167" s="5">
        <f>'CL &amp; Data'!M589</f>
        <v>-16.690752</v>
      </c>
      <c r="P167" s="5">
        <f>'CL &amp; Data'!N589</f>
        <v>-35.541752000000002</v>
      </c>
      <c r="R167" s="5">
        <f>'CL &amp; Data'!O589</f>
        <v>-15.397181</v>
      </c>
      <c r="T167" s="5">
        <f>'CL &amp; Data'!P589</f>
        <v>-21.969175</v>
      </c>
    </row>
    <row r="168" spans="2:20" x14ac:dyDescent="0.25">
      <c r="B168" s="5">
        <f>'CL &amp; Data'!B590/1000000000</f>
        <v>13.41</v>
      </c>
      <c r="D168" s="5">
        <f>'CL &amp; Data'!C590</f>
        <v>-13.604810000000001</v>
      </c>
      <c r="F168" s="5">
        <f>'CL &amp; Data'!D590</f>
        <v>-33.707889999999999</v>
      </c>
      <c r="H168" s="5">
        <f>'CL &amp; Data'!E590</f>
        <v>-22.011596999999998</v>
      </c>
      <c r="J168" s="5">
        <f>'CL &amp; Data'!F590</f>
        <v>-15.367656999999999</v>
      </c>
      <c r="L168" s="5">
        <f>'CL &amp; Data'!L590/1000000000</f>
        <v>13.41</v>
      </c>
      <c r="N168" s="5">
        <f>'CL &amp; Data'!M590</f>
        <v>-15.951082</v>
      </c>
      <c r="P168" s="5">
        <f>'CL &amp; Data'!N590</f>
        <v>-34.801406999999998</v>
      </c>
      <c r="R168" s="5">
        <f>'CL &amp; Data'!O590</f>
        <v>-15.230596999999999</v>
      </c>
      <c r="T168" s="5">
        <f>'CL &amp; Data'!P590</f>
        <v>-21.911726000000002</v>
      </c>
    </row>
    <row r="169" spans="2:20" x14ac:dyDescent="0.25">
      <c r="B169" s="5">
        <f>'CL &amp; Data'!B591/1000000000</f>
        <v>13.48</v>
      </c>
      <c r="D169" s="5">
        <f>'CL &amp; Data'!C591</f>
        <v>-13.379011999999999</v>
      </c>
      <c r="F169" s="5">
        <f>'CL &amp; Data'!D591</f>
        <v>-33.036532999999999</v>
      </c>
      <c r="H169" s="5">
        <f>'CL &amp; Data'!E591</f>
        <v>-21.848274</v>
      </c>
      <c r="J169" s="5">
        <f>'CL &amp; Data'!F591</f>
        <v>-15.220630999999999</v>
      </c>
      <c r="L169" s="5">
        <f>'CL &amp; Data'!L591/1000000000</f>
        <v>13.48</v>
      </c>
      <c r="N169" s="5">
        <f>'CL &amp; Data'!M591</f>
        <v>-15.266945</v>
      </c>
      <c r="P169" s="5">
        <f>'CL &amp; Data'!N591</f>
        <v>-34.134636</v>
      </c>
      <c r="R169" s="5">
        <f>'CL &amp; Data'!O591</f>
        <v>-15.084235</v>
      </c>
      <c r="T169" s="5">
        <f>'CL &amp; Data'!P591</f>
        <v>-21.775459000000001</v>
      </c>
    </row>
    <row r="170" spans="2:20" x14ac:dyDescent="0.25">
      <c r="B170" s="5">
        <f>'CL &amp; Data'!B592/1000000000</f>
        <v>13.55</v>
      </c>
      <c r="D170" s="5">
        <f>'CL &amp; Data'!C592</f>
        <v>-13.072285000000001</v>
      </c>
      <c r="F170" s="5">
        <f>'CL &amp; Data'!D592</f>
        <v>-32.437835999999997</v>
      </c>
      <c r="H170" s="5">
        <f>'CL &amp; Data'!E592</f>
        <v>-21.676075000000001</v>
      </c>
      <c r="J170" s="5">
        <f>'CL &amp; Data'!F592</f>
        <v>-15.087349</v>
      </c>
      <c r="L170" s="5">
        <f>'CL &amp; Data'!L592/1000000000</f>
        <v>13.55</v>
      </c>
      <c r="N170" s="5">
        <f>'CL &amp; Data'!M592</f>
        <v>-14.703837999999999</v>
      </c>
      <c r="P170" s="5">
        <f>'CL &amp; Data'!N592</f>
        <v>-33.569271000000001</v>
      </c>
      <c r="R170" s="5">
        <f>'CL &amp; Data'!O592</f>
        <v>-14.945410000000001</v>
      </c>
      <c r="T170" s="5">
        <f>'CL &amp; Data'!P592</f>
        <v>-21.592189999999999</v>
      </c>
    </row>
    <row r="171" spans="2:20" x14ac:dyDescent="0.25">
      <c r="B171" s="5">
        <f>'CL &amp; Data'!B593/1000000000</f>
        <v>13.62</v>
      </c>
      <c r="D171" s="5">
        <f>'CL &amp; Data'!C593</f>
        <v>-12.788608999999999</v>
      </c>
      <c r="F171" s="5">
        <f>'CL &amp; Data'!D593</f>
        <v>-31.901999</v>
      </c>
      <c r="H171" s="5">
        <f>'CL &amp; Data'!E593</f>
        <v>-21.432614999999998</v>
      </c>
      <c r="J171" s="5">
        <f>'CL &amp; Data'!F593</f>
        <v>-14.979196999999999</v>
      </c>
      <c r="L171" s="5">
        <f>'CL &amp; Data'!L593/1000000000</f>
        <v>13.62</v>
      </c>
      <c r="N171" s="5">
        <f>'CL &amp; Data'!M593</f>
        <v>-14.145479</v>
      </c>
      <c r="P171" s="5">
        <f>'CL &amp; Data'!N593</f>
        <v>-33.086426000000003</v>
      </c>
      <c r="R171" s="5">
        <f>'CL &amp; Data'!O593</f>
        <v>-14.840228</v>
      </c>
      <c r="T171" s="5">
        <f>'CL &amp; Data'!P593</f>
        <v>-21.366631000000002</v>
      </c>
    </row>
    <row r="172" spans="2:20" x14ac:dyDescent="0.25">
      <c r="B172" s="5">
        <f>'CL &amp; Data'!B594/1000000000</f>
        <v>13.69</v>
      </c>
      <c r="D172" s="5">
        <f>'CL &amp; Data'!C594</f>
        <v>-12.475872000000001</v>
      </c>
      <c r="F172" s="5">
        <f>'CL &amp; Data'!D594</f>
        <v>-31.403327999999998</v>
      </c>
      <c r="H172" s="5">
        <f>'CL &amp; Data'!E594</f>
        <v>-21.129204000000001</v>
      </c>
      <c r="J172" s="5">
        <f>'CL &amp; Data'!F594</f>
        <v>-14.86692</v>
      </c>
      <c r="L172" s="5">
        <f>'CL &amp; Data'!L594/1000000000</f>
        <v>13.69</v>
      </c>
      <c r="N172" s="5">
        <f>'CL &amp; Data'!M594</f>
        <v>-13.616149999999999</v>
      </c>
      <c r="P172" s="5">
        <f>'CL &amp; Data'!N594</f>
        <v>-32.613506000000001</v>
      </c>
      <c r="R172" s="5">
        <f>'CL &amp; Data'!O594</f>
        <v>-14.729969000000001</v>
      </c>
      <c r="T172" s="5">
        <f>'CL &amp; Data'!P594</f>
        <v>-21.083241999999998</v>
      </c>
    </row>
    <row r="173" spans="2:20" x14ac:dyDescent="0.25">
      <c r="B173" s="5">
        <f>'CL &amp; Data'!B595/1000000000</f>
        <v>13.76</v>
      </c>
      <c r="D173" s="5">
        <f>'CL &amp; Data'!C595</f>
        <v>-12.156129</v>
      </c>
      <c r="F173" s="5">
        <f>'CL &amp; Data'!D595</f>
        <v>-30.937014000000001</v>
      </c>
      <c r="H173" s="5">
        <f>'CL &amp; Data'!E595</f>
        <v>-20.781044000000001</v>
      </c>
      <c r="J173" s="5">
        <f>'CL &amp; Data'!F595</f>
        <v>-14.759048</v>
      </c>
      <c r="L173" s="5">
        <f>'CL &amp; Data'!L595/1000000000</f>
        <v>13.76</v>
      </c>
      <c r="N173" s="5">
        <f>'CL &amp; Data'!M595</f>
        <v>-13.112741</v>
      </c>
      <c r="P173" s="5">
        <f>'CL &amp; Data'!N595</f>
        <v>-32.213627000000002</v>
      </c>
      <c r="R173" s="5">
        <f>'CL &amp; Data'!O595</f>
        <v>-14.644513</v>
      </c>
      <c r="T173" s="5">
        <f>'CL &amp; Data'!P595</f>
        <v>-20.766541</v>
      </c>
    </row>
    <row r="174" spans="2:20" x14ac:dyDescent="0.25">
      <c r="B174" s="5">
        <f>'CL &amp; Data'!B596/1000000000</f>
        <v>13.83</v>
      </c>
      <c r="D174" s="5">
        <f>'CL &amp; Data'!C596</f>
        <v>-11.80519</v>
      </c>
      <c r="F174" s="5">
        <f>'CL &amp; Data'!D596</f>
        <v>-30.546652000000002</v>
      </c>
      <c r="H174" s="5">
        <f>'CL &amp; Data'!E596</f>
        <v>-20.425419000000002</v>
      </c>
      <c r="J174" s="5">
        <f>'CL &amp; Data'!F596</f>
        <v>-14.598959000000001</v>
      </c>
      <c r="L174" s="5">
        <f>'CL &amp; Data'!L596/1000000000</f>
        <v>13.83</v>
      </c>
      <c r="N174" s="5">
        <f>'CL &amp; Data'!M596</f>
        <v>-12.650499</v>
      </c>
      <c r="P174" s="5">
        <f>'CL &amp; Data'!N596</f>
        <v>-31.762449</v>
      </c>
      <c r="R174" s="5">
        <f>'CL &amp; Data'!O596</f>
        <v>-14.525855</v>
      </c>
      <c r="T174" s="5">
        <f>'CL &amp; Data'!P596</f>
        <v>-20.438483999999999</v>
      </c>
    </row>
    <row r="175" spans="2:20" x14ac:dyDescent="0.25">
      <c r="B175" s="5">
        <f>'CL &amp; Data'!B597/1000000000</f>
        <v>13.9</v>
      </c>
      <c r="D175" s="5">
        <f>'CL &amp; Data'!C597</f>
        <v>-11.455982000000001</v>
      </c>
      <c r="F175" s="5">
        <f>'CL &amp; Data'!D597</f>
        <v>-30.182827</v>
      </c>
      <c r="H175" s="5">
        <f>'CL &amp; Data'!E597</f>
        <v>-20.042665</v>
      </c>
      <c r="J175" s="5">
        <f>'CL &amp; Data'!F597</f>
        <v>-14.504193000000001</v>
      </c>
      <c r="L175" s="5">
        <f>'CL &amp; Data'!L597/1000000000</f>
        <v>13.9</v>
      </c>
      <c r="N175" s="5">
        <f>'CL &amp; Data'!M597</f>
        <v>-12.188497</v>
      </c>
      <c r="P175" s="5">
        <f>'CL &amp; Data'!N597</f>
        <v>-31.385559000000001</v>
      </c>
      <c r="R175" s="5">
        <f>'CL &amp; Data'!O597</f>
        <v>-14.466494000000001</v>
      </c>
      <c r="T175" s="5">
        <f>'CL &amp; Data'!P597</f>
        <v>-20.082574999999999</v>
      </c>
    </row>
    <row r="176" spans="2:20" x14ac:dyDescent="0.25">
      <c r="B176" s="5">
        <f>'CL &amp; Data'!B598/1000000000</f>
        <v>13.97</v>
      </c>
      <c r="D176" s="5">
        <f>'CL &amp; Data'!C598</f>
        <v>-11.063169</v>
      </c>
      <c r="F176" s="5">
        <f>'CL &amp; Data'!D598</f>
        <v>-29.872513000000001</v>
      </c>
      <c r="H176" s="5">
        <f>'CL &amp; Data'!E598</f>
        <v>-19.667292</v>
      </c>
      <c r="J176" s="5">
        <f>'CL &amp; Data'!F598</f>
        <v>-14.370006999999999</v>
      </c>
      <c r="L176" s="5">
        <f>'CL &amp; Data'!L598/1000000000</f>
        <v>13.97</v>
      </c>
      <c r="N176" s="5">
        <f>'CL &amp; Data'!M598</f>
        <v>-11.713127</v>
      </c>
      <c r="P176" s="5">
        <f>'CL &amp; Data'!N598</f>
        <v>-31.001965999999999</v>
      </c>
      <c r="R176" s="5">
        <f>'CL &amp; Data'!O598</f>
        <v>-14.379052</v>
      </c>
      <c r="T176" s="5">
        <f>'CL &amp; Data'!P598</f>
        <v>-19.702870999999998</v>
      </c>
    </row>
    <row r="177" spans="2:20" x14ac:dyDescent="0.25">
      <c r="B177" s="5">
        <f>'CL &amp; Data'!B599/1000000000</f>
        <v>14.04</v>
      </c>
      <c r="D177" s="5">
        <f>'CL &amp; Data'!C599</f>
        <v>-10.702647000000001</v>
      </c>
      <c r="F177" s="5">
        <f>'CL &amp; Data'!D599</f>
        <v>-29.575061999999999</v>
      </c>
      <c r="H177" s="5">
        <f>'CL &amp; Data'!E599</f>
        <v>-19.298119</v>
      </c>
      <c r="J177" s="5">
        <f>'CL &amp; Data'!F599</f>
        <v>-14.192460000000001</v>
      </c>
      <c r="L177" s="5">
        <f>'CL &amp; Data'!L599/1000000000</f>
        <v>14.04</v>
      </c>
      <c r="N177" s="5">
        <f>'CL &amp; Data'!M599</f>
        <v>-11.312756</v>
      </c>
      <c r="P177" s="5">
        <f>'CL &amp; Data'!N599</f>
        <v>-30.554832000000001</v>
      </c>
      <c r="R177" s="5">
        <f>'CL &amp; Data'!O599</f>
        <v>-14.268195</v>
      </c>
      <c r="T177" s="5">
        <f>'CL &amp; Data'!P599</f>
        <v>-19.326599000000002</v>
      </c>
    </row>
    <row r="178" spans="2:20" x14ac:dyDescent="0.25">
      <c r="B178" s="5">
        <f>'CL &amp; Data'!B600/1000000000</f>
        <v>14.11</v>
      </c>
      <c r="D178" s="5">
        <f>'CL &amp; Data'!C600</f>
        <v>-10.3507</v>
      </c>
      <c r="F178" s="5">
        <f>'CL &amp; Data'!D600</f>
        <v>-29.31842</v>
      </c>
      <c r="H178" s="5">
        <f>'CL &amp; Data'!E600</f>
        <v>-18.928469</v>
      </c>
      <c r="J178" s="5">
        <f>'CL &amp; Data'!F600</f>
        <v>-14.039412</v>
      </c>
      <c r="L178" s="5">
        <f>'CL &amp; Data'!L600/1000000000</f>
        <v>14.11</v>
      </c>
      <c r="N178" s="5">
        <f>'CL &amp; Data'!M600</f>
        <v>-10.923131</v>
      </c>
      <c r="P178" s="5">
        <f>'CL &amp; Data'!N600</f>
        <v>-30.190619000000002</v>
      </c>
      <c r="R178" s="5">
        <f>'CL &amp; Data'!O600</f>
        <v>-14.178671</v>
      </c>
      <c r="T178" s="5">
        <f>'CL &amp; Data'!P600</f>
        <v>-18.933911999999999</v>
      </c>
    </row>
    <row r="179" spans="2:20" x14ac:dyDescent="0.25">
      <c r="B179" s="5">
        <f>'CL &amp; Data'!B601/1000000000</f>
        <v>14.18</v>
      </c>
      <c r="D179" s="5">
        <f>'CL &amp; Data'!C601</f>
        <v>-10.042584</v>
      </c>
      <c r="F179" s="5">
        <f>'CL &amp; Data'!D601</f>
        <v>-29.031300000000002</v>
      </c>
      <c r="H179" s="5">
        <f>'CL &amp; Data'!E601</f>
        <v>-18.538962999999999</v>
      </c>
      <c r="J179" s="5">
        <f>'CL &amp; Data'!F601</f>
        <v>-13.884095</v>
      </c>
      <c r="L179" s="5">
        <f>'CL &amp; Data'!L601/1000000000</f>
        <v>14.18</v>
      </c>
      <c r="N179" s="5">
        <f>'CL &amp; Data'!M601</f>
        <v>-10.552312000000001</v>
      </c>
      <c r="P179" s="5">
        <f>'CL &amp; Data'!N601</f>
        <v>-29.811857</v>
      </c>
      <c r="R179" s="5">
        <f>'CL &amp; Data'!O601</f>
        <v>-14.067296000000001</v>
      </c>
      <c r="T179" s="5">
        <f>'CL &amp; Data'!P601</f>
        <v>-18.501436000000002</v>
      </c>
    </row>
    <row r="180" spans="2:20" x14ac:dyDescent="0.25">
      <c r="B180" s="5">
        <f>'CL &amp; Data'!B602/1000000000</f>
        <v>14.25</v>
      </c>
      <c r="D180" s="5">
        <f>'CL &amp; Data'!C602</f>
        <v>-9.7482413999999995</v>
      </c>
      <c r="F180" s="5">
        <f>'CL &amp; Data'!D602</f>
        <v>-28.786507</v>
      </c>
      <c r="H180" s="5">
        <f>'CL &amp; Data'!E602</f>
        <v>-18.181470999999998</v>
      </c>
      <c r="J180" s="5">
        <f>'CL &amp; Data'!F602</f>
        <v>-13.675661</v>
      </c>
      <c r="L180" s="5">
        <f>'CL &amp; Data'!L602/1000000000</f>
        <v>14.25</v>
      </c>
      <c r="N180" s="5">
        <f>'CL &amp; Data'!M602</f>
        <v>-10.220198</v>
      </c>
      <c r="P180" s="5">
        <f>'CL &amp; Data'!N602</f>
        <v>-29.424318</v>
      </c>
      <c r="R180" s="5">
        <f>'CL &amp; Data'!O602</f>
        <v>-13.946598</v>
      </c>
      <c r="T180" s="5">
        <f>'CL &amp; Data'!P602</f>
        <v>-18.098934</v>
      </c>
    </row>
    <row r="181" spans="2:20" x14ac:dyDescent="0.25">
      <c r="B181" s="5">
        <f>'CL &amp; Data'!B603/1000000000</f>
        <v>14.32</v>
      </c>
      <c r="D181" s="5">
        <f>'CL &amp; Data'!C603</f>
        <v>-9.4873829000000001</v>
      </c>
      <c r="F181" s="5">
        <f>'CL &amp; Data'!D603</f>
        <v>-28.537931</v>
      </c>
      <c r="H181" s="5">
        <f>'CL &amp; Data'!E603</f>
        <v>-17.831844</v>
      </c>
      <c r="J181" s="5">
        <f>'CL &amp; Data'!F603</f>
        <v>-13.588158</v>
      </c>
      <c r="L181" s="5">
        <f>'CL &amp; Data'!L603/1000000000</f>
        <v>14.32</v>
      </c>
      <c r="N181" s="5">
        <f>'CL &amp; Data'!M603</f>
        <v>-9.8926677999999999</v>
      </c>
      <c r="P181" s="5">
        <f>'CL &amp; Data'!N603</f>
        <v>-29.083838</v>
      </c>
      <c r="R181" s="5">
        <f>'CL &amp; Data'!O603</f>
        <v>-13.840343000000001</v>
      </c>
      <c r="T181" s="5">
        <f>'CL &amp; Data'!P603</f>
        <v>-17.747928999999999</v>
      </c>
    </row>
    <row r="182" spans="2:20" x14ac:dyDescent="0.25">
      <c r="B182" s="5">
        <f>'CL &amp; Data'!B604/1000000000</f>
        <v>14.39</v>
      </c>
      <c r="D182" s="5">
        <f>'CL &amp; Data'!C604</f>
        <v>-9.2449998999999998</v>
      </c>
      <c r="F182" s="5">
        <f>'CL &amp; Data'!D604</f>
        <v>-28.289245999999999</v>
      </c>
      <c r="H182" s="5">
        <f>'CL &amp; Data'!E604</f>
        <v>-17.484219</v>
      </c>
      <c r="J182" s="5">
        <f>'CL &amp; Data'!F604</f>
        <v>-13.517609999999999</v>
      </c>
      <c r="L182" s="5">
        <f>'CL &amp; Data'!L604/1000000000</f>
        <v>14.39</v>
      </c>
      <c r="N182" s="5">
        <f>'CL &amp; Data'!M604</f>
        <v>-9.5819425999999996</v>
      </c>
      <c r="P182" s="5">
        <f>'CL &amp; Data'!N604</f>
        <v>-28.74419</v>
      </c>
      <c r="R182" s="5">
        <f>'CL &amp; Data'!O604</f>
        <v>-13.721009</v>
      </c>
      <c r="T182" s="5">
        <f>'CL &amp; Data'!P604</f>
        <v>-17.407436000000001</v>
      </c>
    </row>
    <row r="183" spans="2:20" x14ac:dyDescent="0.25">
      <c r="B183" s="5">
        <f>'CL &amp; Data'!B605/1000000000</f>
        <v>14.46</v>
      </c>
      <c r="D183" s="5">
        <f>'CL &amp; Data'!C605</f>
        <v>-9.0165080999999994</v>
      </c>
      <c r="F183" s="5">
        <f>'CL &amp; Data'!D605</f>
        <v>-28.047910999999999</v>
      </c>
      <c r="H183" s="5">
        <f>'CL &amp; Data'!E605</f>
        <v>-17.13842</v>
      </c>
      <c r="J183" s="5">
        <f>'CL &amp; Data'!F605</f>
        <v>-13.473794</v>
      </c>
      <c r="L183" s="5">
        <f>'CL &amp; Data'!L605/1000000000</f>
        <v>14.46</v>
      </c>
      <c r="N183" s="5">
        <f>'CL &amp; Data'!M605</f>
        <v>-9.2575607000000009</v>
      </c>
      <c r="P183" s="5">
        <f>'CL &amp; Data'!N605</f>
        <v>-28.422955999999999</v>
      </c>
      <c r="R183" s="5">
        <f>'CL &amp; Data'!O605</f>
        <v>-13.585445999999999</v>
      </c>
      <c r="T183" s="5">
        <f>'CL &amp; Data'!P605</f>
        <v>-17.093912</v>
      </c>
    </row>
    <row r="184" spans="2:20" x14ac:dyDescent="0.25">
      <c r="B184" s="5">
        <f>'CL &amp; Data'!B606/1000000000</f>
        <v>14.53</v>
      </c>
      <c r="D184" s="5">
        <f>'CL &amp; Data'!C606</f>
        <v>-8.7129145000000001</v>
      </c>
      <c r="F184" s="5">
        <f>'CL &amp; Data'!D606</f>
        <v>-27.876366000000001</v>
      </c>
      <c r="H184" s="5">
        <f>'CL &amp; Data'!E606</f>
        <v>-16.859848</v>
      </c>
      <c r="J184" s="5">
        <f>'CL &amp; Data'!F606</f>
        <v>-13.533352000000001</v>
      </c>
      <c r="L184" s="5">
        <f>'CL &amp; Data'!L606/1000000000</f>
        <v>14.53</v>
      </c>
      <c r="N184" s="5">
        <f>'CL &amp; Data'!M606</f>
        <v>-8.8992585999999996</v>
      </c>
      <c r="P184" s="5">
        <f>'CL &amp; Data'!N606</f>
        <v>-28.201913999999999</v>
      </c>
      <c r="R184" s="5">
        <f>'CL &amp; Data'!O606</f>
        <v>-13.520909</v>
      </c>
      <c r="T184" s="5">
        <f>'CL &amp; Data'!P606</f>
        <v>-16.877510000000001</v>
      </c>
    </row>
    <row r="185" spans="2:20" x14ac:dyDescent="0.25">
      <c r="B185" s="5">
        <f>'CL &amp; Data'!B607/1000000000</f>
        <v>14.6</v>
      </c>
      <c r="D185" s="5">
        <f>'CL &amp; Data'!C607</f>
        <v>-8.4912042999999997</v>
      </c>
      <c r="F185" s="5">
        <f>'CL &amp; Data'!D607</f>
        <v>-27.66667</v>
      </c>
      <c r="H185" s="5">
        <f>'CL &amp; Data'!E607</f>
        <v>-16.547836</v>
      </c>
      <c r="J185" s="5">
        <f>'CL &amp; Data'!F607</f>
        <v>-13.552956</v>
      </c>
      <c r="L185" s="5">
        <f>'CL &amp; Data'!L607/1000000000</f>
        <v>14.6</v>
      </c>
      <c r="N185" s="5">
        <f>'CL &amp; Data'!M607</f>
        <v>-8.6033278000000006</v>
      </c>
      <c r="P185" s="5">
        <f>'CL &amp; Data'!N607</f>
        <v>-27.888271</v>
      </c>
      <c r="R185" s="5">
        <f>'CL &amp; Data'!O607</f>
        <v>-13.378563</v>
      </c>
      <c r="T185" s="5">
        <f>'CL &amp; Data'!P607</f>
        <v>-16.644068000000001</v>
      </c>
    </row>
    <row r="186" spans="2:20" x14ac:dyDescent="0.25">
      <c r="B186" s="5">
        <f>'CL &amp; Data'!B608/1000000000</f>
        <v>14.67</v>
      </c>
      <c r="D186" s="5">
        <f>'CL &amp; Data'!C608</f>
        <v>-8.1891212000000007</v>
      </c>
      <c r="F186" s="5">
        <f>'CL &amp; Data'!D608</f>
        <v>-27.516196999999998</v>
      </c>
      <c r="H186" s="5">
        <f>'CL &amp; Data'!E608</f>
        <v>-16.280190000000001</v>
      </c>
      <c r="J186" s="5">
        <f>'CL &amp; Data'!F608</f>
        <v>-13.561581</v>
      </c>
      <c r="L186" s="5">
        <f>'CL &amp; Data'!L608/1000000000</f>
        <v>14.67</v>
      </c>
      <c r="N186" s="5">
        <f>'CL &amp; Data'!M608</f>
        <v>-8.2732258000000005</v>
      </c>
      <c r="P186" s="5">
        <f>'CL &amp; Data'!N608</f>
        <v>-27.705850999999999</v>
      </c>
      <c r="R186" s="5">
        <f>'CL &amp; Data'!O608</f>
        <v>-13.307638000000001</v>
      </c>
      <c r="T186" s="5">
        <f>'CL &amp; Data'!P608</f>
        <v>-16.422643999999998</v>
      </c>
    </row>
    <row r="187" spans="2:20" x14ac:dyDescent="0.25">
      <c r="B187" s="5">
        <f>'CL &amp; Data'!B609/1000000000</f>
        <v>14.74</v>
      </c>
      <c r="D187" s="5">
        <f>'CL &amp; Data'!C609</f>
        <v>-7.9105724999999998</v>
      </c>
      <c r="F187" s="5">
        <f>'CL &amp; Data'!D609</f>
        <v>-27.404865000000001</v>
      </c>
      <c r="H187" s="5">
        <f>'CL &amp; Data'!E609</f>
        <v>-16.026952999999999</v>
      </c>
      <c r="J187" s="5">
        <f>'CL &amp; Data'!F609</f>
        <v>-13.552279</v>
      </c>
      <c r="L187" s="5">
        <f>'CL &amp; Data'!L609/1000000000</f>
        <v>14.74</v>
      </c>
      <c r="N187" s="5">
        <f>'CL &amp; Data'!M609</f>
        <v>-7.9741945000000003</v>
      </c>
      <c r="P187" s="5">
        <f>'CL &amp; Data'!N609</f>
        <v>-27.575320999999999</v>
      </c>
      <c r="R187" s="5">
        <f>'CL &amp; Data'!O609</f>
        <v>-13.248163</v>
      </c>
      <c r="T187" s="5">
        <f>'CL &amp; Data'!P609</f>
        <v>-16.200531000000002</v>
      </c>
    </row>
    <row r="188" spans="2:20" x14ac:dyDescent="0.25">
      <c r="B188" s="5">
        <f>'CL &amp; Data'!B610/1000000000</f>
        <v>14.81</v>
      </c>
      <c r="D188" s="5">
        <f>'CL &amp; Data'!C610</f>
        <v>-7.6138792000000004</v>
      </c>
      <c r="F188" s="5">
        <f>'CL &amp; Data'!D610</f>
        <v>-27.320489999999999</v>
      </c>
      <c r="H188" s="5">
        <f>'CL &amp; Data'!E610</f>
        <v>-15.808477</v>
      </c>
      <c r="J188" s="5">
        <f>'CL &amp; Data'!F610</f>
        <v>-13.508656999999999</v>
      </c>
      <c r="L188" s="5">
        <f>'CL &amp; Data'!L610/1000000000</f>
        <v>14.81</v>
      </c>
      <c r="N188" s="5">
        <f>'CL &amp; Data'!M610</f>
        <v>-7.6939701999999999</v>
      </c>
      <c r="P188" s="5">
        <f>'CL &amp; Data'!N610</f>
        <v>-27.442083</v>
      </c>
      <c r="R188" s="5">
        <f>'CL &amp; Data'!O610</f>
        <v>-13.192064999999999</v>
      </c>
      <c r="T188" s="5">
        <f>'CL &amp; Data'!P610</f>
        <v>-15.997237</v>
      </c>
    </row>
    <row r="189" spans="2:20" x14ac:dyDescent="0.25">
      <c r="B189" s="5">
        <f>'CL &amp; Data'!B611/1000000000</f>
        <v>14.88</v>
      </c>
      <c r="D189" s="5">
        <f>'CL &amp; Data'!C611</f>
        <v>-7.3682245999999996</v>
      </c>
      <c r="F189" s="5">
        <f>'CL &amp; Data'!D611</f>
        <v>-27.219908</v>
      </c>
      <c r="H189" s="5">
        <f>'CL &amp; Data'!E611</f>
        <v>-15.586555000000001</v>
      </c>
      <c r="J189" s="5">
        <f>'CL &amp; Data'!F611</f>
        <v>-13.419957999999999</v>
      </c>
      <c r="L189" s="5">
        <f>'CL &amp; Data'!L611/1000000000</f>
        <v>14.88</v>
      </c>
      <c r="N189" s="5">
        <f>'CL &amp; Data'!M611</f>
        <v>-7.4570765000000003</v>
      </c>
      <c r="P189" s="5">
        <f>'CL &amp; Data'!N611</f>
        <v>-27.340900000000001</v>
      </c>
      <c r="R189" s="5">
        <f>'CL &amp; Data'!O611</f>
        <v>-13.123448</v>
      </c>
      <c r="T189" s="5">
        <f>'CL &amp; Data'!P611</f>
        <v>-15.767200000000001</v>
      </c>
    </row>
    <row r="190" spans="2:20" x14ac:dyDescent="0.25">
      <c r="B190" s="5">
        <f>'CL &amp; Data'!B612/1000000000</f>
        <v>14.95</v>
      </c>
      <c r="D190" s="5">
        <f>'CL &amp; Data'!C612</f>
        <v>-7.0612564000000004</v>
      </c>
      <c r="F190" s="5">
        <f>'CL &amp; Data'!D612</f>
        <v>-27.166229000000001</v>
      </c>
      <c r="H190" s="5">
        <f>'CL &amp; Data'!E612</f>
        <v>-15.412333</v>
      </c>
      <c r="J190" s="5">
        <f>'CL &amp; Data'!F612</f>
        <v>-13.351760000000001</v>
      </c>
      <c r="L190" s="5">
        <f>'CL &amp; Data'!L612/1000000000</f>
        <v>14.95</v>
      </c>
      <c r="N190" s="5">
        <f>'CL &amp; Data'!M612</f>
        <v>-7.1889938999999998</v>
      </c>
      <c r="P190" s="5">
        <f>'CL &amp; Data'!N612</f>
        <v>-27.294207</v>
      </c>
      <c r="R190" s="5">
        <f>'CL &amp; Data'!O612</f>
        <v>-13.083059</v>
      </c>
      <c r="T190" s="5">
        <f>'CL &amp; Data'!P612</f>
        <v>-15.580114999999999</v>
      </c>
    </row>
    <row r="191" spans="2:20" x14ac:dyDescent="0.25">
      <c r="B191" s="5">
        <f>'CL &amp; Data'!B613/1000000000</f>
        <v>15.02</v>
      </c>
      <c r="D191" s="5">
        <f>'CL &amp; Data'!C613</f>
        <v>-6.8057675</v>
      </c>
      <c r="F191" s="5">
        <f>'CL &amp; Data'!D613</f>
        <v>-27.096654999999998</v>
      </c>
      <c r="H191" s="5">
        <f>'CL &amp; Data'!E613</f>
        <v>-15.248357</v>
      </c>
      <c r="J191" s="5">
        <f>'CL &amp; Data'!F613</f>
        <v>-13.238068999999999</v>
      </c>
      <c r="L191" s="5">
        <f>'CL &amp; Data'!L613/1000000000</f>
        <v>15.02</v>
      </c>
      <c r="N191" s="5">
        <f>'CL &amp; Data'!M613</f>
        <v>-6.9750733</v>
      </c>
      <c r="P191" s="5">
        <f>'CL &amp; Data'!N613</f>
        <v>-27.169104000000001</v>
      </c>
      <c r="R191" s="5">
        <f>'CL &amp; Data'!O613</f>
        <v>-13.004531</v>
      </c>
      <c r="T191" s="5">
        <f>'CL &amp; Data'!P613</f>
        <v>-15.396261000000001</v>
      </c>
    </row>
    <row r="192" spans="2:20" x14ac:dyDescent="0.25">
      <c r="B192" s="5">
        <f>'CL &amp; Data'!B614/1000000000</f>
        <v>15.09</v>
      </c>
      <c r="D192" s="5">
        <f>'CL &amp; Data'!C614</f>
        <v>-6.5646405000000003</v>
      </c>
      <c r="F192" s="5">
        <f>'CL &amp; Data'!D614</f>
        <v>-27.034796</v>
      </c>
      <c r="H192" s="5">
        <f>'CL &amp; Data'!E614</f>
        <v>-15.116948000000001</v>
      </c>
      <c r="J192" s="5">
        <f>'CL &amp; Data'!F614</f>
        <v>-13.163938</v>
      </c>
      <c r="L192" s="5">
        <f>'CL &amp; Data'!L614/1000000000</f>
        <v>15.09</v>
      </c>
      <c r="N192" s="5">
        <f>'CL &amp; Data'!M614</f>
        <v>-6.7663541</v>
      </c>
      <c r="P192" s="5">
        <f>'CL &amp; Data'!N614</f>
        <v>-27.091251</v>
      </c>
      <c r="R192" s="5">
        <f>'CL &amp; Data'!O614</f>
        <v>-12.952477</v>
      </c>
      <c r="T192" s="5">
        <f>'CL &amp; Data'!P614</f>
        <v>-15.261673</v>
      </c>
    </row>
    <row r="193" spans="2:20" x14ac:dyDescent="0.25">
      <c r="B193" s="5">
        <f>'CL &amp; Data'!B615/1000000000</f>
        <v>15.16</v>
      </c>
      <c r="D193" s="5">
        <f>'CL &amp; Data'!C615</f>
        <v>-6.3105102000000004</v>
      </c>
      <c r="F193" s="5">
        <f>'CL &amp; Data'!D615</f>
        <v>-26.978560999999999</v>
      </c>
      <c r="H193" s="5">
        <f>'CL &amp; Data'!E615</f>
        <v>-15.009164</v>
      </c>
      <c r="J193" s="5">
        <f>'CL &amp; Data'!F615</f>
        <v>-13.130558000000001</v>
      </c>
      <c r="L193" s="5">
        <f>'CL &amp; Data'!L615/1000000000</f>
        <v>15.16</v>
      </c>
      <c r="N193" s="5">
        <f>'CL &amp; Data'!M615</f>
        <v>-6.5534644000000002</v>
      </c>
      <c r="P193" s="5">
        <f>'CL &amp; Data'!N615</f>
        <v>-27.006685000000001</v>
      </c>
      <c r="R193" s="5">
        <f>'CL &amp; Data'!O615</f>
        <v>-12.901251999999999</v>
      </c>
      <c r="T193" s="5">
        <f>'CL &amp; Data'!P615</f>
        <v>-15.15288</v>
      </c>
    </row>
    <row r="194" spans="2:20" x14ac:dyDescent="0.25">
      <c r="B194" s="5">
        <f>'CL &amp; Data'!B616/1000000000</f>
        <v>15.23</v>
      </c>
      <c r="D194" s="5">
        <f>'CL &amp; Data'!C616</f>
        <v>-6.0680880999999998</v>
      </c>
      <c r="F194" s="5">
        <f>'CL &amp; Data'!D616</f>
        <v>-26.939340999999999</v>
      </c>
      <c r="H194" s="5">
        <f>'CL &amp; Data'!E616</f>
        <v>-14.934837</v>
      </c>
      <c r="J194" s="5">
        <f>'CL &amp; Data'!F616</f>
        <v>-13.097614</v>
      </c>
      <c r="L194" s="5">
        <f>'CL &amp; Data'!L616/1000000000</f>
        <v>15.23</v>
      </c>
      <c r="N194" s="5">
        <f>'CL &amp; Data'!M616</f>
        <v>-6.3558478000000003</v>
      </c>
      <c r="P194" s="5">
        <f>'CL &amp; Data'!N616</f>
        <v>-26.936119000000001</v>
      </c>
      <c r="R194" s="5">
        <f>'CL &amp; Data'!O616</f>
        <v>-12.866781</v>
      </c>
      <c r="T194" s="5">
        <f>'CL &amp; Data'!P616</f>
        <v>-15.066433</v>
      </c>
    </row>
    <row r="195" spans="2:20" x14ac:dyDescent="0.25">
      <c r="B195" s="5">
        <f>'CL &amp; Data'!B617/1000000000</f>
        <v>15.3</v>
      </c>
      <c r="D195" s="5">
        <f>'CL &amp; Data'!C617</f>
        <v>-5.8660892999999996</v>
      </c>
      <c r="F195" s="5">
        <f>'CL &amp; Data'!D617</f>
        <v>-26.932789</v>
      </c>
      <c r="H195" s="5">
        <f>'CL &amp; Data'!E617</f>
        <v>-14.890601999999999</v>
      </c>
      <c r="J195" s="5">
        <f>'CL &amp; Data'!F617</f>
        <v>-13.118339000000001</v>
      </c>
      <c r="L195" s="5">
        <f>'CL &amp; Data'!L617/1000000000</f>
        <v>15.3</v>
      </c>
      <c r="N195" s="5">
        <f>'CL &amp; Data'!M617</f>
        <v>-6.189775</v>
      </c>
      <c r="P195" s="5">
        <f>'CL &amp; Data'!N617</f>
        <v>-26.923787999999998</v>
      </c>
      <c r="R195" s="5">
        <f>'CL &amp; Data'!O617</f>
        <v>-12.875829</v>
      </c>
      <c r="T195" s="5">
        <f>'CL &amp; Data'!P617</f>
        <v>-15.017998</v>
      </c>
    </row>
    <row r="196" spans="2:20" x14ac:dyDescent="0.25">
      <c r="B196" s="5">
        <f>'CL &amp; Data'!B618/1000000000</f>
        <v>15.37</v>
      </c>
      <c r="D196" s="5">
        <f>'CL &amp; Data'!C618</f>
        <v>-5.6745438999999998</v>
      </c>
      <c r="F196" s="5">
        <f>'CL &amp; Data'!D618</f>
        <v>-26.921751</v>
      </c>
      <c r="H196" s="5">
        <f>'CL &amp; Data'!E618</f>
        <v>-14.837505</v>
      </c>
      <c r="J196" s="5">
        <f>'CL &amp; Data'!F618</f>
        <v>-13.12529</v>
      </c>
      <c r="L196" s="5">
        <f>'CL &amp; Data'!L618/1000000000</f>
        <v>15.37</v>
      </c>
      <c r="N196" s="5">
        <f>'CL &amp; Data'!M618</f>
        <v>-6.0251551000000001</v>
      </c>
      <c r="P196" s="5">
        <f>'CL &amp; Data'!N618</f>
        <v>-26.892154999999999</v>
      </c>
      <c r="R196" s="5">
        <f>'CL &amp; Data'!O618</f>
        <v>-12.871133</v>
      </c>
      <c r="T196" s="5">
        <f>'CL &amp; Data'!P618</f>
        <v>-14.972194999999999</v>
      </c>
    </row>
    <row r="197" spans="2:20" x14ac:dyDescent="0.25">
      <c r="B197" s="5">
        <f>'CL &amp; Data'!B619/1000000000</f>
        <v>15.44</v>
      </c>
      <c r="D197" s="5">
        <f>'CL &amp; Data'!C619</f>
        <v>-5.4939875999999996</v>
      </c>
      <c r="F197" s="5">
        <f>'CL &amp; Data'!D619</f>
        <v>-26.945830999999998</v>
      </c>
      <c r="H197" s="5">
        <f>'CL &amp; Data'!E619</f>
        <v>-14.818514</v>
      </c>
      <c r="J197" s="5">
        <f>'CL &amp; Data'!F619</f>
        <v>-13.166672</v>
      </c>
      <c r="L197" s="5">
        <f>'CL &amp; Data'!L619/1000000000</f>
        <v>15.44</v>
      </c>
      <c r="N197" s="5">
        <f>'CL &amp; Data'!M619</f>
        <v>-5.8639412000000002</v>
      </c>
      <c r="P197" s="5">
        <f>'CL &amp; Data'!N619</f>
        <v>-26.897423</v>
      </c>
      <c r="R197" s="5">
        <f>'CL &amp; Data'!O619</f>
        <v>-12.898543</v>
      </c>
      <c r="T197" s="5">
        <f>'CL &amp; Data'!P619</f>
        <v>-14.9437</v>
      </c>
    </row>
    <row r="198" spans="2:20" x14ac:dyDescent="0.25">
      <c r="B198" s="5">
        <f>'CL &amp; Data'!B620/1000000000</f>
        <v>15.51</v>
      </c>
      <c r="D198" s="5">
        <f>'CL &amp; Data'!C620</f>
        <v>-5.3314047000000002</v>
      </c>
      <c r="F198" s="5">
        <f>'CL &amp; Data'!D620</f>
        <v>-26.986788000000001</v>
      </c>
      <c r="H198" s="5">
        <f>'CL &amp; Data'!E620</f>
        <v>-14.805056</v>
      </c>
      <c r="J198" s="5">
        <f>'CL &amp; Data'!F620</f>
        <v>-13.204219</v>
      </c>
      <c r="L198" s="5">
        <f>'CL &amp; Data'!L620/1000000000</f>
        <v>15.51</v>
      </c>
      <c r="N198" s="5">
        <f>'CL &amp; Data'!M620</f>
        <v>-5.7101110999999998</v>
      </c>
      <c r="P198" s="5">
        <f>'CL &amp; Data'!N620</f>
        <v>-26.929559999999999</v>
      </c>
      <c r="R198" s="5">
        <f>'CL &amp; Data'!O620</f>
        <v>-12.950008</v>
      </c>
      <c r="T198" s="5">
        <f>'CL &amp; Data'!P620</f>
        <v>-14.924110000000001</v>
      </c>
    </row>
    <row r="199" spans="2:20" x14ac:dyDescent="0.25">
      <c r="B199" s="5">
        <f>'CL &amp; Data'!B621/1000000000</f>
        <v>15.58</v>
      </c>
      <c r="D199" s="5">
        <f>'CL &amp; Data'!C621</f>
        <v>-5.1984715000000001</v>
      </c>
      <c r="F199" s="5">
        <f>'CL &amp; Data'!D621</f>
        <v>-27.040414999999999</v>
      </c>
      <c r="H199" s="5">
        <f>'CL &amp; Data'!E621</f>
        <v>-14.776472</v>
      </c>
      <c r="J199" s="5">
        <f>'CL &amp; Data'!F621</f>
        <v>-13.253257</v>
      </c>
      <c r="L199" s="5">
        <f>'CL &amp; Data'!L621/1000000000</f>
        <v>15.58</v>
      </c>
      <c r="N199" s="5">
        <f>'CL &amp; Data'!M621</f>
        <v>-5.5795393000000004</v>
      </c>
      <c r="P199" s="5">
        <f>'CL &amp; Data'!N621</f>
        <v>-26.961252000000002</v>
      </c>
      <c r="R199" s="5">
        <f>'CL &amp; Data'!O621</f>
        <v>-13.000608</v>
      </c>
      <c r="T199" s="5">
        <f>'CL &amp; Data'!P621</f>
        <v>-14.901581</v>
      </c>
    </row>
    <row r="200" spans="2:20" x14ac:dyDescent="0.25">
      <c r="B200" s="5">
        <f>'CL &amp; Data'!B622/1000000000</f>
        <v>15.65</v>
      </c>
      <c r="D200" s="5">
        <f>'CL &amp; Data'!C622</f>
        <v>-5.0628672000000003</v>
      </c>
      <c r="F200" s="5">
        <f>'CL &amp; Data'!D622</f>
        <v>-27.100838</v>
      </c>
      <c r="H200" s="5">
        <f>'CL &amp; Data'!E622</f>
        <v>-14.760296</v>
      </c>
      <c r="J200" s="5">
        <f>'CL &amp; Data'!F622</f>
        <v>-13.293298999999999</v>
      </c>
      <c r="L200" s="5">
        <f>'CL &amp; Data'!L622/1000000000</f>
        <v>15.65</v>
      </c>
      <c r="N200" s="5">
        <f>'CL &amp; Data'!M622</f>
        <v>-5.4379949999999999</v>
      </c>
      <c r="P200" s="5">
        <f>'CL &amp; Data'!N622</f>
        <v>-26.994726</v>
      </c>
      <c r="R200" s="5">
        <f>'CL &amp; Data'!O622</f>
        <v>-13.052396999999999</v>
      </c>
      <c r="T200" s="5">
        <f>'CL &amp; Data'!P622</f>
        <v>-14.880763</v>
      </c>
    </row>
    <row r="201" spans="2:20" x14ac:dyDescent="0.25">
      <c r="B201" s="5">
        <f>'CL &amp; Data'!B623/1000000000</f>
        <v>15.72</v>
      </c>
      <c r="D201" s="5">
        <f>'CL &amp; Data'!C623</f>
        <v>-4.9595485000000004</v>
      </c>
      <c r="F201" s="5">
        <f>'CL &amp; Data'!D623</f>
        <v>-27.147213000000001</v>
      </c>
      <c r="H201" s="5">
        <f>'CL &amp; Data'!E623</f>
        <v>-14.737935999999999</v>
      </c>
      <c r="J201" s="5">
        <f>'CL &amp; Data'!F623</f>
        <v>-13.338722000000001</v>
      </c>
      <c r="L201" s="5">
        <f>'CL &amp; Data'!L623/1000000000</f>
        <v>15.72</v>
      </c>
      <c r="N201" s="5">
        <f>'CL &amp; Data'!M623</f>
        <v>-5.3291278000000002</v>
      </c>
      <c r="P201" s="5">
        <f>'CL &amp; Data'!N623</f>
        <v>-27.019085</v>
      </c>
      <c r="R201" s="5">
        <f>'CL &amp; Data'!O623</f>
        <v>-13.098977</v>
      </c>
      <c r="T201" s="5">
        <f>'CL &amp; Data'!P623</f>
        <v>-14.853828999999999</v>
      </c>
    </row>
    <row r="202" spans="2:20" x14ac:dyDescent="0.25">
      <c r="B202" s="5">
        <f>'CL &amp; Data'!B624/1000000000</f>
        <v>15.79</v>
      </c>
      <c r="D202" s="5">
        <f>'CL &amp; Data'!C624</f>
        <v>-4.8477354000000004</v>
      </c>
      <c r="F202" s="5">
        <f>'CL &amp; Data'!D624</f>
        <v>-27.187759</v>
      </c>
      <c r="H202" s="5">
        <f>'CL &amp; Data'!E624</f>
        <v>-14.707144</v>
      </c>
      <c r="J202" s="5">
        <f>'CL &amp; Data'!F624</f>
        <v>-13.373507</v>
      </c>
      <c r="L202" s="5">
        <f>'CL &amp; Data'!L624/1000000000</f>
        <v>15.79</v>
      </c>
      <c r="N202" s="5">
        <f>'CL &amp; Data'!M624</f>
        <v>-5.2057886</v>
      </c>
      <c r="P202" s="5">
        <f>'CL &amp; Data'!N624</f>
        <v>-27.034651</v>
      </c>
      <c r="R202" s="5">
        <f>'CL &amp; Data'!O624</f>
        <v>-13.135085999999999</v>
      </c>
      <c r="T202" s="5">
        <f>'CL &amp; Data'!P624</f>
        <v>-14.827135</v>
      </c>
    </row>
    <row r="203" spans="2:20" x14ac:dyDescent="0.25">
      <c r="B203" s="5">
        <f>'CL &amp; Data'!B625/1000000000</f>
        <v>15.86</v>
      </c>
      <c r="D203" s="5">
        <f>'CL &amp; Data'!C625</f>
        <v>-4.7674265</v>
      </c>
      <c r="F203" s="5">
        <f>'CL &amp; Data'!D625</f>
        <v>-27.227035999999998</v>
      </c>
      <c r="H203" s="5">
        <f>'CL &amp; Data'!E625</f>
        <v>-14.683018000000001</v>
      </c>
      <c r="J203" s="5">
        <f>'CL &amp; Data'!F625</f>
        <v>-13.412651</v>
      </c>
      <c r="L203" s="5">
        <f>'CL &amp; Data'!L625/1000000000</f>
        <v>15.86</v>
      </c>
      <c r="N203" s="5">
        <f>'CL &amp; Data'!M625</f>
        <v>-5.1121930999999998</v>
      </c>
      <c r="P203" s="5">
        <f>'CL &amp; Data'!N625</f>
        <v>-27.049391</v>
      </c>
      <c r="R203" s="5">
        <f>'CL &amp; Data'!O625</f>
        <v>-13.172207999999999</v>
      </c>
      <c r="T203" s="5">
        <f>'CL &amp; Data'!P625</f>
        <v>-14.809794999999999</v>
      </c>
    </row>
    <row r="204" spans="2:20" x14ac:dyDescent="0.25">
      <c r="B204" s="5">
        <f>'CL &amp; Data'!B626/1000000000</f>
        <v>15.93</v>
      </c>
      <c r="D204" s="5">
        <f>'CL &amp; Data'!C626</f>
        <v>-4.6929030000000003</v>
      </c>
      <c r="F204" s="5">
        <f>'CL &amp; Data'!D626</f>
        <v>-27.256008000000001</v>
      </c>
      <c r="H204" s="5">
        <f>'CL &amp; Data'!E626</f>
        <v>-14.665031000000001</v>
      </c>
      <c r="J204" s="5">
        <f>'CL &amp; Data'!F626</f>
        <v>-13.449422999999999</v>
      </c>
      <c r="L204" s="5">
        <f>'CL &amp; Data'!L626/1000000000</f>
        <v>15.93</v>
      </c>
      <c r="N204" s="5">
        <f>'CL &amp; Data'!M626</f>
        <v>-5.0241394000000001</v>
      </c>
      <c r="P204" s="5">
        <f>'CL &amp; Data'!N626</f>
        <v>-27.058315</v>
      </c>
      <c r="R204" s="5">
        <f>'CL &amp; Data'!O626</f>
        <v>-13.202619</v>
      </c>
      <c r="T204" s="5">
        <f>'CL &amp; Data'!P626</f>
        <v>-14.800433999999999</v>
      </c>
    </row>
    <row r="205" spans="2:20" x14ac:dyDescent="0.25">
      <c r="B205" s="5">
        <f>'CL &amp; Data'!B627/1000000000</f>
        <v>16</v>
      </c>
      <c r="D205" s="5">
        <f>'CL &amp; Data'!C627</f>
        <v>-4.642436</v>
      </c>
      <c r="F205" s="5">
        <f>'CL &amp; Data'!D627</f>
        <v>-27.266252999999999</v>
      </c>
      <c r="H205" s="5">
        <f>'CL &amp; Data'!E627</f>
        <v>-14.645662</v>
      </c>
      <c r="J205" s="5">
        <f>'CL &amp; Data'!F627</f>
        <v>-13.472920999999999</v>
      </c>
      <c r="L205" s="5">
        <f>'CL &amp; Data'!L627/1000000000</f>
        <v>16</v>
      </c>
      <c r="N205" s="5">
        <f>'CL &amp; Data'!M627</f>
        <v>-4.9637298999999997</v>
      </c>
      <c r="P205" s="5">
        <f>'CL &amp; Data'!N627</f>
        <v>-27.055250000000001</v>
      </c>
      <c r="R205" s="5">
        <f>'CL &amp; Data'!O627</f>
        <v>-13.219701000000001</v>
      </c>
      <c r="T205" s="5">
        <f>'CL &amp; Data'!P627</f>
        <v>-14.791695000000001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3"/>
  <sheetViews>
    <sheetView workbookViewId="0">
      <selection activeCell="A2" sqref="A2"/>
    </sheetView>
  </sheetViews>
  <sheetFormatPr defaultRowHeight="15" x14ac:dyDescent="0.25"/>
  <cols>
    <col min="1" max="1" width="13.7109375" style="33" customWidth="1"/>
    <col min="2" max="2" width="8" style="5" customWidth="1"/>
    <col min="3" max="3" width="2" style="6" customWidth="1"/>
    <col min="4" max="4" width="12" style="5" customWidth="1"/>
    <col min="5" max="5" width="15.5703125" style="12" bestFit="1" customWidth="1"/>
    <col min="6" max="6" width="14.42578125" style="4" bestFit="1" customWidth="1"/>
    <col min="7" max="7" width="2" style="6" customWidth="1"/>
    <col min="8" max="8" width="12" style="5" customWidth="1"/>
    <col min="9" max="9" width="15.5703125" style="12" bestFit="1" customWidth="1"/>
    <col min="10" max="10" width="14.42578125" style="4" bestFit="1" customWidth="1"/>
    <col min="11" max="11" width="13.7109375" style="33" customWidth="1"/>
    <col min="12" max="12" width="8" style="5" customWidth="1"/>
    <col min="13" max="13" width="2" style="6" customWidth="1"/>
    <col min="14" max="14" width="12" style="5" customWidth="1"/>
    <col min="15" max="15" width="15.7109375" style="12" bestFit="1" customWidth="1"/>
    <col min="16" max="16" width="14.42578125" style="4" bestFit="1" customWidth="1"/>
    <col min="17" max="17" width="2" style="6" customWidth="1"/>
    <col min="18" max="18" width="12" style="5" customWidth="1"/>
    <col min="19" max="19" width="15.7109375" style="12" bestFit="1" customWidth="1"/>
    <col min="20" max="20" width="14.42578125" style="4" bestFit="1" customWidth="1"/>
    <col min="21" max="21" width="2" style="6" customWidth="1"/>
    <col min="22" max="22" width="9.140625" style="3"/>
    <col min="27" max="16384" width="9.140625" style="3"/>
  </cols>
  <sheetData>
    <row r="1" spans="1:21" x14ac:dyDescent="0.25">
      <c r="A1" s="32" t="s">
        <v>116</v>
      </c>
      <c r="B1" s="5" t="s">
        <v>11</v>
      </c>
      <c r="D1" s="37" t="str">
        <f>'CL &amp; Data'!C214</f>
        <v>IF CL-HSLO 4G-RF Log Mag(dB)</v>
      </c>
      <c r="E1" s="12" t="s">
        <v>15</v>
      </c>
      <c r="F1" s="37" t="str">
        <f>'CL &amp; Data'!D214</f>
        <v>IF RL-HSLO 4G-RF Log Mag(dB)</v>
      </c>
      <c r="H1" s="5" t="str">
        <f>'CL &amp; Data'!C320</f>
        <v>IF CL-LSLO 12-RF Log Mag(dB)</v>
      </c>
      <c r="I1" s="12" t="s">
        <v>15</v>
      </c>
      <c r="J1" s="37" t="str">
        <f>'CL &amp; Data'!D320</f>
        <v>IF RL-LSLO 12-RF Log Mag(dB)</v>
      </c>
      <c r="K1" s="32" t="s">
        <v>117</v>
      </c>
      <c r="L1" s="5" t="s">
        <v>11</v>
      </c>
      <c r="N1" s="35" t="str">
        <f>'CL &amp; Data'!M214</f>
        <v>IF CL-HSLO 4G-RF Log Mag(dB)</v>
      </c>
      <c r="O1" s="12" t="s">
        <v>14</v>
      </c>
      <c r="P1" s="37" t="str">
        <f>'CL &amp; Data'!N214</f>
        <v>IF RL-HSLO 4G-RF Log Mag(dB)</v>
      </c>
      <c r="R1" s="5" t="str">
        <f>'CL &amp; Data'!M320</f>
        <v>IF CL-LSLO 12-RF Log Mag(dB)</v>
      </c>
      <c r="S1" s="12" t="s">
        <v>14</v>
      </c>
      <c r="T1" s="37" t="str">
        <f>'CL &amp; Data'!N320</f>
        <v>IF RL-LSLO 12-RF Log Mag(dB)</v>
      </c>
    </row>
    <row r="2" spans="1:21" x14ac:dyDescent="0.25">
      <c r="E2" s="30" t="s">
        <v>115</v>
      </c>
      <c r="F2" s="5"/>
      <c r="I2" s="30" t="s">
        <v>115</v>
      </c>
      <c r="J2" s="5"/>
      <c r="O2" s="30" t="s">
        <v>115</v>
      </c>
      <c r="P2" s="5"/>
      <c r="S2" s="30" t="s">
        <v>115</v>
      </c>
      <c r="T2" s="5"/>
    </row>
    <row r="3" spans="1:21" x14ac:dyDescent="0.25">
      <c r="A3" s="43" t="s">
        <v>128</v>
      </c>
      <c r="B3" s="5">
        <f>'CL &amp; Data'!B215/1000000000</f>
        <v>0.01</v>
      </c>
      <c r="C3" s="7"/>
      <c r="D3" s="5">
        <f>'CL &amp; Data'!C215</f>
        <v>-6.8798804000000002</v>
      </c>
      <c r="E3" s="12">
        <f>D3-$D$23</f>
        <v>-0.52747909999999987</v>
      </c>
      <c r="F3" s="5">
        <f>'CL &amp; Data'!D215</f>
        <v>-10.926828</v>
      </c>
      <c r="G3" s="7"/>
      <c r="H3" s="5">
        <f>'CL &amp; Data'!C321</f>
        <v>-7.8465166000000002</v>
      </c>
      <c r="I3" s="12">
        <f>H3-$H$3</f>
        <v>0</v>
      </c>
      <c r="J3" s="5">
        <f>'CL &amp; Data'!D321</f>
        <v>-23.725985999999999</v>
      </c>
      <c r="K3" s="43" t="s">
        <v>128</v>
      </c>
      <c r="L3" s="5">
        <f>'CL &amp; Data'!L215/1000000000</f>
        <v>0.01</v>
      </c>
      <c r="M3" s="7"/>
      <c r="N3" s="5">
        <f>'CL &amp; Data'!M215</f>
        <v>-8.2604913999999994</v>
      </c>
      <c r="O3" s="12">
        <f>N3-$N$36</f>
        <v>-0.30678939999999955</v>
      </c>
      <c r="P3" s="5">
        <f>'CL &amp; Data'!N215</f>
        <v>-12.967755</v>
      </c>
      <c r="Q3" s="7"/>
      <c r="R3" s="5">
        <f>'CL &amp; Data'!M321</f>
        <v>-10.176633000000001</v>
      </c>
      <c r="S3" s="12">
        <f>R3-$R$37</f>
        <v>-0.70947090000000124</v>
      </c>
      <c r="T3" s="5">
        <f>'CL &amp; Data'!N321</f>
        <v>-24.489882999999999</v>
      </c>
      <c r="U3" s="7"/>
    </row>
    <row r="4" spans="1:21" x14ac:dyDescent="0.25">
      <c r="A4" s="43" t="s">
        <v>221</v>
      </c>
      <c r="B4" s="5">
        <f>'CL &amp; Data'!B216/1000000000</f>
        <v>6.9900000000000004E-2</v>
      </c>
      <c r="C4" s="7"/>
      <c r="D4" s="5">
        <f>'CL &amp; Data'!C216</f>
        <v>-6.8277302000000004</v>
      </c>
      <c r="E4" s="12">
        <f t="shared" ref="E4:E67" si="0">D4-$D$23</f>
        <v>-0.47532890000000005</v>
      </c>
      <c r="F4" s="5">
        <f>'CL &amp; Data'!D216</f>
        <v>-11.217771000000001</v>
      </c>
      <c r="G4" s="7"/>
      <c r="H4" s="5">
        <f>'CL &amp; Data'!C322</f>
        <v>-7.8901700999999997</v>
      </c>
      <c r="I4" s="12">
        <f t="shared" ref="I4:I67" si="1">H4-$H$3</f>
        <v>-4.3653499999999568E-2</v>
      </c>
      <c r="J4" s="5">
        <f>'CL &amp; Data'!D322</f>
        <v>-24.777325000000001</v>
      </c>
      <c r="K4" s="43" t="s">
        <v>221</v>
      </c>
      <c r="L4" s="5">
        <f>'CL &amp; Data'!L216/1000000000</f>
        <v>6.9900000000000004E-2</v>
      </c>
      <c r="M4" s="7"/>
      <c r="N4" s="5">
        <f>'CL &amp; Data'!M216</f>
        <v>-8.2491903000000004</v>
      </c>
      <c r="O4" s="12">
        <f t="shared" ref="O4:O67" si="2">N4-$N$36</f>
        <v>-0.29548830000000059</v>
      </c>
      <c r="P4" s="5">
        <f>'CL &amp; Data'!N216</f>
        <v>-13.197428</v>
      </c>
      <c r="Q4" s="7"/>
      <c r="R4" s="5">
        <f>'CL &amp; Data'!M322</f>
        <v>-10.010183</v>
      </c>
      <c r="S4" s="12">
        <f t="shared" ref="S4:S67" si="3">R4-$R$37</f>
        <v>-0.54302090000000014</v>
      </c>
      <c r="T4" s="5">
        <f>'CL &amp; Data'!N322</f>
        <v>-24.172692999999999</v>
      </c>
      <c r="U4" s="7"/>
    </row>
    <row r="5" spans="1:21" x14ac:dyDescent="0.25">
      <c r="A5" s="43" t="s">
        <v>222</v>
      </c>
      <c r="B5" s="5">
        <f>'CL &amp; Data'!B217/1000000000</f>
        <v>0.1298</v>
      </c>
      <c r="C5" s="7"/>
      <c r="D5" s="5">
        <f>'CL &amp; Data'!C217</f>
        <v>-6.7763124000000001</v>
      </c>
      <c r="E5" s="12">
        <f t="shared" si="0"/>
        <v>-0.42391109999999976</v>
      </c>
      <c r="F5" s="5">
        <f>'CL &amp; Data'!D217</f>
        <v>-11.705686</v>
      </c>
      <c r="G5" s="7"/>
      <c r="H5" s="5">
        <f>'CL &amp; Data'!C323</f>
        <v>-7.9447703000000001</v>
      </c>
      <c r="I5" s="12">
        <f t="shared" si="1"/>
        <v>-9.8253699999999888E-2</v>
      </c>
      <c r="J5" s="5">
        <f>'CL &amp; Data'!D323</f>
        <v>-27.134287</v>
      </c>
      <c r="K5" s="43" t="s">
        <v>222</v>
      </c>
      <c r="L5" s="5">
        <f>'CL &amp; Data'!L217/1000000000</f>
        <v>0.1298</v>
      </c>
      <c r="M5" s="7"/>
      <c r="N5" s="5">
        <f>'CL &amp; Data'!M217</f>
        <v>-8.2336521000000005</v>
      </c>
      <c r="O5" s="12">
        <f t="shared" si="2"/>
        <v>-0.27995010000000065</v>
      </c>
      <c r="P5" s="5">
        <f>'CL &amp; Data'!N217</f>
        <v>-13.407698</v>
      </c>
      <c r="Q5" s="7"/>
      <c r="R5" s="5">
        <f>'CL &amp; Data'!M323</f>
        <v>-9.8680573000000003</v>
      </c>
      <c r="S5" s="12">
        <f t="shared" si="3"/>
        <v>-0.40089520000000078</v>
      </c>
      <c r="T5" s="5">
        <f>'CL &amp; Data'!N323</f>
        <v>-23.859096999999998</v>
      </c>
      <c r="U5" s="7"/>
    </row>
    <row r="6" spans="1:21" x14ac:dyDescent="0.25">
      <c r="B6" s="5">
        <f>'CL &amp; Data'!B218/1000000000</f>
        <v>0.18970000000000001</v>
      </c>
      <c r="C6" s="7"/>
      <c r="D6" s="5">
        <f>'CL &amp; Data'!C218</f>
        <v>-6.7147942</v>
      </c>
      <c r="E6" s="12">
        <f t="shared" si="0"/>
        <v>-0.36239289999999968</v>
      </c>
      <c r="F6" s="5">
        <f>'CL &amp; Data'!D218</f>
        <v>-12.239725</v>
      </c>
      <c r="G6" s="7"/>
      <c r="H6" s="5">
        <f>'CL &amp; Data'!C324</f>
        <v>-7.9490299000000002</v>
      </c>
      <c r="I6" s="12">
        <f t="shared" si="1"/>
        <v>-0.10251330000000003</v>
      </c>
      <c r="J6" s="5">
        <f>'CL &amp; Data'!D324</f>
        <v>-28.273879999999998</v>
      </c>
      <c r="L6" s="5">
        <f>'CL &amp; Data'!L218/1000000000</f>
        <v>0.18970000000000001</v>
      </c>
      <c r="M6" s="7"/>
      <c r="N6" s="5">
        <f>'CL &amp; Data'!M218</f>
        <v>-8.2333154999999998</v>
      </c>
      <c r="O6" s="12">
        <f t="shared" si="2"/>
        <v>-0.27961349999999996</v>
      </c>
      <c r="P6" s="5">
        <f>'CL &amp; Data'!N218</f>
        <v>-13.669252</v>
      </c>
      <c r="Q6" s="7"/>
      <c r="R6" s="5">
        <f>'CL &amp; Data'!M324</f>
        <v>-9.8358612000000001</v>
      </c>
      <c r="S6" s="12">
        <f t="shared" si="3"/>
        <v>-0.36869910000000061</v>
      </c>
      <c r="T6" s="5">
        <f>'CL &amp; Data'!N324</f>
        <v>-23.342524999999998</v>
      </c>
      <c r="U6" s="7"/>
    </row>
    <row r="7" spans="1:21" x14ac:dyDescent="0.25">
      <c r="B7" s="5">
        <f>'CL &amp; Data'!B219/1000000000</f>
        <v>0.24959999999999999</v>
      </c>
      <c r="C7" s="7"/>
      <c r="D7" s="5">
        <f>'CL &amp; Data'!C219</f>
        <v>-6.6987743000000002</v>
      </c>
      <c r="E7" s="12">
        <f t="shared" si="0"/>
        <v>-0.34637299999999982</v>
      </c>
      <c r="F7" s="5">
        <f>'CL &amp; Data'!D219</f>
        <v>-12.593876</v>
      </c>
      <c r="G7" s="7"/>
      <c r="H7" s="5">
        <f>'CL &amp; Data'!C325</f>
        <v>-7.9613237000000003</v>
      </c>
      <c r="I7" s="12">
        <f t="shared" si="1"/>
        <v>-0.11480710000000016</v>
      </c>
      <c r="J7" s="5">
        <f>'CL &amp; Data'!D325</f>
        <v>-29.739239000000001</v>
      </c>
      <c r="L7" s="5">
        <f>'CL &amp; Data'!L219/1000000000</f>
        <v>0.24959999999999999</v>
      </c>
      <c r="M7" s="7"/>
      <c r="N7" s="5">
        <f>'CL &amp; Data'!M219</f>
        <v>-8.2464198999999994</v>
      </c>
      <c r="O7" s="12">
        <f t="shared" si="2"/>
        <v>-0.29271789999999953</v>
      </c>
      <c r="P7" s="5">
        <f>'CL &amp; Data'!N219</f>
        <v>-14.091143000000001</v>
      </c>
      <c r="Q7" s="7"/>
      <c r="R7" s="5">
        <f>'CL &amp; Data'!M325</f>
        <v>-9.8430423999999999</v>
      </c>
      <c r="S7" s="12">
        <f t="shared" si="3"/>
        <v>-0.37588030000000039</v>
      </c>
      <c r="T7" s="5">
        <f>'CL &amp; Data'!N325</f>
        <v>-23.098516</v>
      </c>
      <c r="U7" s="7"/>
    </row>
    <row r="8" spans="1:21" x14ac:dyDescent="0.25">
      <c r="B8" s="5">
        <f>'CL &amp; Data'!B220/1000000000</f>
        <v>0.3095</v>
      </c>
      <c r="C8" s="7"/>
      <c r="D8" s="5">
        <f>'CL &amp; Data'!C220</f>
        <v>-6.6858439000000001</v>
      </c>
      <c r="E8" s="12">
        <f t="shared" si="0"/>
        <v>-0.3334425999999997</v>
      </c>
      <c r="F8" s="5">
        <f>'CL &amp; Data'!D220</f>
        <v>-13.043146</v>
      </c>
      <c r="G8" s="7"/>
      <c r="H8" s="5">
        <f>'CL &amp; Data'!C326</f>
        <v>-7.9619675000000001</v>
      </c>
      <c r="I8" s="12">
        <f t="shared" si="1"/>
        <v>-0.11545089999999991</v>
      </c>
      <c r="J8" s="5">
        <f>'CL &amp; Data'!D326</f>
        <v>-30.432758</v>
      </c>
      <c r="L8" s="5">
        <f>'CL &amp; Data'!L220/1000000000</f>
        <v>0.3095</v>
      </c>
      <c r="M8" s="7"/>
      <c r="N8" s="5">
        <f>'CL &amp; Data'!M220</f>
        <v>-8.2854089999999996</v>
      </c>
      <c r="O8" s="12">
        <f t="shared" si="2"/>
        <v>-0.33170699999999975</v>
      </c>
      <c r="P8" s="5">
        <f>'CL &amp; Data'!N220</f>
        <v>-14.495699</v>
      </c>
      <c r="Q8" s="7"/>
      <c r="R8" s="5">
        <f>'CL &amp; Data'!M326</f>
        <v>-9.8324403999999994</v>
      </c>
      <c r="S8" s="12">
        <f t="shared" si="3"/>
        <v>-0.36527829999999994</v>
      </c>
      <c r="T8" s="5">
        <f>'CL &amp; Data'!N326</f>
        <v>-22.695656</v>
      </c>
      <c r="U8" s="7"/>
    </row>
    <row r="9" spans="1:21" x14ac:dyDescent="0.25">
      <c r="B9" s="5">
        <f>'CL &amp; Data'!B221/1000000000</f>
        <v>0.36940000000000001</v>
      </c>
      <c r="C9" s="7"/>
      <c r="D9" s="5">
        <f>'CL &amp; Data'!C221</f>
        <v>-6.6844806999999999</v>
      </c>
      <c r="E9" s="12">
        <f t="shared" si="0"/>
        <v>-0.33207939999999958</v>
      </c>
      <c r="F9" s="5">
        <f>'CL &amp; Data'!D221</f>
        <v>-13.484306999999999</v>
      </c>
      <c r="G9" s="7"/>
      <c r="H9" s="5">
        <f>'CL &amp; Data'!C327</f>
        <v>-7.9892998000000004</v>
      </c>
      <c r="I9" s="12">
        <f t="shared" si="1"/>
        <v>-0.14278320000000022</v>
      </c>
      <c r="J9" s="5">
        <f>'CL &amp; Data'!D327</f>
        <v>-30.502732999999999</v>
      </c>
      <c r="L9" s="5">
        <f>'CL &amp; Data'!L221/1000000000</f>
        <v>0.36940000000000001</v>
      </c>
      <c r="M9" s="7"/>
      <c r="N9" s="5">
        <f>'CL &amp; Data'!M221</f>
        <v>-8.3036203000000004</v>
      </c>
      <c r="O9" s="12">
        <f t="shared" si="2"/>
        <v>-0.34991830000000057</v>
      </c>
      <c r="P9" s="5">
        <f>'CL &amp; Data'!N221</f>
        <v>-14.804570999999999</v>
      </c>
      <c r="Q9" s="7"/>
      <c r="R9" s="5">
        <f>'CL &amp; Data'!M327</f>
        <v>-9.8286200000000008</v>
      </c>
      <c r="S9" s="12">
        <f t="shared" si="3"/>
        <v>-0.36145790000000133</v>
      </c>
      <c r="T9" s="5">
        <f>'CL &amp; Data'!N327</f>
        <v>-22.585868999999999</v>
      </c>
      <c r="U9" s="7"/>
    </row>
    <row r="10" spans="1:21" x14ac:dyDescent="0.25">
      <c r="B10" s="5">
        <f>'CL &amp; Data'!B222/1000000000</f>
        <v>0.42930000000000001</v>
      </c>
      <c r="C10" s="7"/>
      <c r="D10" s="5">
        <f>'CL &amp; Data'!C222</f>
        <v>-6.6646213999999997</v>
      </c>
      <c r="E10" s="12">
        <f t="shared" si="0"/>
        <v>-0.31222009999999933</v>
      </c>
      <c r="F10" s="5">
        <f>'CL &amp; Data'!D222</f>
        <v>-13.796060000000001</v>
      </c>
      <c r="G10" s="7"/>
      <c r="H10" s="5">
        <f>'CL &amp; Data'!C328</f>
        <v>-7.9954356999999998</v>
      </c>
      <c r="I10" s="12">
        <f t="shared" si="1"/>
        <v>-0.14891909999999964</v>
      </c>
      <c r="J10" s="5">
        <f>'CL &amp; Data'!D328</f>
        <v>-29.322558999999998</v>
      </c>
      <c r="L10" s="5">
        <f>'CL &amp; Data'!L222/1000000000</f>
        <v>0.42930000000000001</v>
      </c>
      <c r="M10" s="7"/>
      <c r="N10" s="5">
        <f>'CL &amp; Data'!M222</f>
        <v>-8.3265809999999991</v>
      </c>
      <c r="O10" s="12">
        <f t="shared" si="2"/>
        <v>-0.37287899999999929</v>
      </c>
      <c r="P10" s="5">
        <f>'CL &amp; Data'!N222</f>
        <v>-15.210137</v>
      </c>
      <c r="Q10" s="7"/>
      <c r="R10" s="5">
        <f>'CL &amp; Data'!M328</f>
        <v>-9.8307953000000001</v>
      </c>
      <c r="S10" s="12">
        <f t="shared" si="3"/>
        <v>-0.36363320000000066</v>
      </c>
      <c r="T10" s="5">
        <f>'CL &amp; Data'!N328</f>
        <v>-22.147589</v>
      </c>
      <c r="U10" s="7"/>
    </row>
    <row r="11" spans="1:21" x14ac:dyDescent="0.25">
      <c r="B11" s="5">
        <f>'CL &amp; Data'!B223/1000000000</f>
        <v>0.48920000000000002</v>
      </c>
      <c r="C11" s="7"/>
      <c r="D11" s="5">
        <f>'CL &amp; Data'!C223</f>
        <v>-6.6342154000000004</v>
      </c>
      <c r="E11" s="12">
        <f t="shared" si="0"/>
        <v>-0.28181410000000007</v>
      </c>
      <c r="F11" s="5">
        <f>'CL &amp; Data'!D223</f>
        <v>-14.134217</v>
      </c>
      <c r="G11" s="7"/>
      <c r="H11" s="5">
        <f>'CL &amp; Data'!C329</f>
        <v>-8.0331173000000007</v>
      </c>
      <c r="I11" s="12">
        <f t="shared" si="1"/>
        <v>-0.18660070000000051</v>
      </c>
      <c r="J11" s="5">
        <f>'CL &amp; Data'!D329</f>
        <v>-29.825807999999999</v>
      </c>
      <c r="L11" s="5">
        <f>'CL &amp; Data'!L223/1000000000</f>
        <v>0.48920000000000002</v>
      </c>
      <c r="M11" s="7"/>
      <c r="N11" s="5">
        <f>'CL &amp; Data'!M223</f>
        <v>-8.3253155000000003</v>
      </c>
      <c r="O11" s="12">
        <f t="shared" si="2"/>
        <v>-0.37161350000000049</v>
      </c>
      <c r="P11" s="5">
        <f>'CL &amp; Data'!N223</f>
        <v>-15.776019</v>
      </c>
      <c r="Q11" s="7"/>
      <c r="R11" s="5">
        <f>'CL &amp; Data'!M329</f>
        <v>-9.8278093000000002</v>
      </c>
      <c r="S11" s="12">
        <f t="shared" si="3"/>
        <v>-0.36064720000000072</v>
      </c>
      <c r="T11" s="5">
        <f>'CL &amp; Data'!N329</f>
        <v>-21.965256</v>
      </c>
      <c r="U11" s="7"/>
    </row>
    <row r="12" spans="1:21" x14ac:dyDescent="0.25">
      <c r="B12" s="5">
        <f>'CL &amp; Data'!B224/1000000000</f>
        <v>0.54910000000000003</v>
      </c>
      <c r="C12" s="7"/>
      <c r="D12" s="5">
        <f>'CL &amp; Data'!C224</f>
        <v>-6.6291661</v>
      </c>
      <c r="E12" s="12">
        <f t="shared" si="0"/>
        <v>-0.27676479999999959</v>
      </c>
      <c r="F12" s="5">
        <f>'CL &amp; Data'!D224</f>
        <v>-14.748748000000001</v>
      </c>
      <c r="G12" s="7"/>
      <c r="H12" s="5">
        <f>'CL &amp; Data'!C330</f>
        <v>-8.0395584000000007</v>
      </c>
      <c r="I12" s="12">
        <f t="shared" si="1"/>
        <v>-0.19304180000000049</v>
      </c>
      <c r="J12" s="5">
        <f>'CL &amp; Data'!D330</f>
        <v>-27.987143</v>
      </c>
      <c r="L12" s="5">
        <f>'CL &amp; Data'!L224/1000000000</f>
        <v>0.54910000000000003</v>
      </c>
      <c r="M12" s="7"/>
      <c r="N12" s="5">
        <f>'CL &amp; Data'!M224</f>
        <v>-8.3232116999999999</v>
      </c>
      <c r="O12" s="12">
        <f t="shared" si="2"/>
        <v>-0.36950970000000005</v>
      </c>
      <c r="P12" s="5">
        <f>'CL &amp; Data'!N224</f>
        <v>-16.327062999999999</v>
      </c>
      <c r="Q12" s="7"/>
      <c r="R12" s="5">
        <f>'CL &amp; Data'!M330</f>
        <v>-9.8457507999999994</v>
      </c>
      <c r="S12" s="12">
        <f t="shared" si="3"/>
        <v>-0.37858869999999989</v>
      </c>
      <c r="T12" s="5">
        <f>'CL &amp; Data'!N330</f>
        <v>-21.795155000000001</v>
      </c>
      <c r="U12" s="7"/>
    </row>
    <row r="13" spans="1:21" x14ac:dyDescent="0.25">
      <c r="B13" s="5">
        <f>'CL &amp; Data'!B225/1000000000</f>
        <v>0.60899999999999999</v>
      </c>
      <c r="C13" s="7"/>
      <c r="D13" s="5">
        <f>'CL &amp; Data'!C225</f>
        <v>-6.6161288999999996</v>
      </c>
      <c r="E13" s="12">
        <f t="shared" si="0"/>
        <v>-0.26372759999999928</v>
      </c>
      <c r="F13" s="5">
        <f>'CL &amp; Data'!D225</f>
        <v>-15.054938999999999</v>
      </c>
      <c r="G13" s="7"/>
      <c r="H13" s="5">
        <f>'CL &amp; Data'!C331</f>
        <v>-8.0529612999999998</v>
      </c>
      <c r="I13" s="12">
        <f t="shared" si="1"/>
        <v>-0.20644469999999959</v>
      </c>
      <c r="J13" s="5">
        <f>'CL &amp; Data'!D331</f>
        <v>-27.240009000000001</v>
      </c>
      <c r="L13" s="5">
        <f>'CL &amp; Data'!L225/1000000000</f>
        <v>0.60899999999999999</v>
      </c>
      <c r="M13" s="7"/>
      <c r="N13" s="5">
        <f>'CL &amp; Data'!M225</f>
        <v>-8.3009529000000004</v>
      </c>
      <c r="O13" s="12">
        <f t="shared" si="2"/>
        <v>-0.34725090000000058</v>
      </c>
      <c r="P13" s="5">
        <f>'CL &amp; Data'!N225</f>
        <v>-16.837569999999999</v>
      </c>
      <c r="Q13" s="7"/>
      <c r="R13" s="5">
        <f>'CL &amp; Data'!M331</f>
        <v>-9.8430624000000009</v>
      </c>
      <c r="S13" s="12">
        <f t="shared" si="3"/>
        <v>-0.37590030000000141</v>
      </c>
      <c r="T13" s="5">
        <f>'CL &amp; Data'!N331</f>
        <v>-21.490169999999999</v>
      </c>
      <c r="U13" s="7"/>
    </row>
    <row r="14" spans="1:21" x14ac:dyDescent="0.25">
      <c r="B14" s="5">
        <f>'CL &amp; Data'!B226/1000000000</f>
        <v>0.66890000000000005</v>
      </c>
      <c r="C14" s="7"/>
      <c r="D14" s="5">
        <f>'CL &amp; Data'!C226</f>
        <v>-6.6129813000000004</v>
      </c>
      <c r="E14" s="12">
        <f t="shared" si="0"/>
        <v>-0.26058000000000003</v>
      </c>
      <c r="F14" s="5">
        <f>'CL &amp; Data'!D226</f>
        <v>-15.362489999999999</v>
      </c>
      <c r="G14" s="7"/>
      <c r="H14" s="5">
        <f>'CL &amp; Data'!C332</f>
        <v>-8.0643854000000008</v>
      </c>
      <c r="I14" s="12">
        <f t="shared" si="1"/>
        <v>-0.21786880000000064</v>
      </c>
      <c r="J14" s="5">
        <f>'CL &amp; Data'!D332</f>
        <v>-26.639544000000001</v>
      </c>
      <c r="L14" s="5">
        <f>'CL &amp; Data'!L226/1000000000</f>
        <v>0.66890000000000005</v>
      </c>
      <c r="M14" s="7"/>
      <c r="N14" s="5">
        <f>'CL &amp; Data'!M226</f>
        <v>-8.2636327999999999</v>
      </c>
      <c r="O14" s="12">
        <f t="shared" si="2"/>
        <v>-0.30993080000000006</v>
      </c>
      <c r="P14" s="5">
        <f>'CL &amp; Data'!N226</f>
        <v>-17.609825000000001</v>
      </c>
      <c r="Q14" s="7"/>
      <c r="R14" s="5">
        <f>'CL &amp; Data'!M332</f>
        <v>-9.8265305000000005</v>
      </c>
      <c r="S14" s="12">
        <f t="shared" si="3"/>
        <v>-0.35936840000000103</v>
      </c>
      <c r="T14" s="5">
        <f>'CL &amp; Data'!N332</f>
        <v>-20.939022000000001</v>
      </c>
      <c r="U14" s="7"/>
    </row>
    <row r="15" spans="1:21" x14ac:dyDescent="0.25">
      <c r="B15" s="5">
        <f>'CL &amp; Data'!B227/1000000000</f>
        <v>0.7288</v>
      </c>
      <c r="C15" s="7"/>
      <c r="D15" s="5">
        <f>'CL &amp; Data'!C227</f>
        <v>-6.6097783999999997</v>
      </c>
      <c r="E15" s="12">
        <f t="shared" si="0"/>
        <v>-0.25737709999999936</v>
      </c>
      <c r="F15" s="5">
        <f>'CL &amp; Data'!D227</f>
        <v>-15.671733</v>
      </c>
      <c r="G15" s="7"/>
      <c r="H15" s="5">
        <f>'CL &amp; Data'!C333</f>
        <v>-8.0833025000000003</v>
      </c>
      <c r="I15" s="12">
        <f t="shared" si="1"/>
        <v>-0.2367859000000001</v>
      </c>
      <c r="J15" s="5">
        <f>'CL &amp; Data'!D333</f>
        <v>-26.419250000000002</v>
      </c>
      <c r="L15" s="5">
        <f>'CL &amp; Data'!L227/1000000000</f>
        <v>0.7288</v>
      </c>
      <c r="M15" s="7"/>
      <c r="N15" s="5">
        <f>'CL &amp; Data'!M227</f>
        <v>-8.2318152999999992</v>
      </c>
      <c r="O15" s="12">
        <f t="shared" si="2"/>
        <v>-0.27811329999999934</v>
      </c>
      <c r="P15" s="5">
        <f>'CL &amp; Data'!N227</f>
        <v>-18.459236000000001</v>
      </c>
      <c r="Q15" s="7"/>
      <c r="R15" s="5">
        <f>'CL &amp; Data'!M333</f>
        <v>-9.8080978000000005</v>
      </c>
      <c r="S15" s="12">
        <f t="shared" si="3"/>
        <v>-0.34093570000000106</v>
      </c>
      <c r="T15" s="5">
        <f>'CL &amp; Data'!N333</f>
        <v>-20.846712</v>
      </c>
      <c r="U15" s="7"/>
    </row>
    <row r="16" spans="1:21" x14ac:dyDescent="0.25">
      <c r="B16" s="5">
        <f>'CL &amp; Data'!B228/1000000000</f>
        <v>0.78869999999999996</v>
      </c>
      <c r="C16" s="7"/>
      <c r="D16" s="5">
        <f>'CL &amp; Data'!C228</f>
        <v>-6.5875120000000003</v>
      </c>
      <c r="E16" s="12">
        <f t="shared" si="0"/>
        <v>-0.23511069999999989</v>
      </c>
      <c r="F16" s="5">
        <f>'CL &amp; Data'!D228</f>
        <v>-15.848356000000001</v>
      </c>
      <c r="G16" s="7"/>
      <c r="H16" s="5">
        <f>'CL &amp; Data'!C334</f>
        <v>-8.1010074999999997</v>
      </c>
      <c r="I16" s="12">
        <f t="shared" si="1"/>
        <v>-0.25449089999999952</v>
      </c>
      <c r="J16" s="5">
        <f>'CL &amp; Data'!D334</f>
        <v>-25.506875999999998</v>
      </c>
      <c r="L16" s="5">
        <f>'CL &amp; Data'!L228/1000000000</f>
        <v>0.78869999999999996</v>
      </c>
      <c r="M16" s="7"/>
      <c r="N16" s="5">
        <f>'CL &amp; Data'!M228</f>
        <v>-8.1937113000000004</v>
      </c>
      <c r="O16" s="12">
        <f t="shared" si="2"/>
        <v>-0.24000930000000054</v>
      </c>
      <c r="P16" s="5">
        <f>'CL &amp; Data'!N228</f>
        <v>-19.320620999999999</v>
      </c>
      <c r="Q16" s="7"/>
      <c r="R16" s="5">
        <f>'CL &amp; Data'!M334</f>
        <v>-9.8006209999999996</v>
      </c>
      <c r="S16" s="12">
        <f t="shared" si="3"/>
        <v>-0.33345890000000011</v>
      </c>
      <c r="T16" s="5">
        <f>'CL &amp; Data'!N334</f>
        <v>-20.518523999999999</v>
      </c>
      <c r="U16" s="7"/>
    </row>
    <row r="17" spans="2:21" x14ac:dyDescent="0.25">
      <c r="B17" s="5">
        <f>'CL &amp; Data'!B229/1000000000</f>
        <v>0.84860000000000002</v>
      </c>
      <c r="C17" s="7"/>
      <c r="D17" s="5">
        <f>'CL &amp; Data'!C229</f>
        <v>-6.5604353</v>
      </c>
      <c r="E17" s="12">
        <f t="shared" si="0"/>
        <v>-0.20803399999999961</v>
      </c>
      <c r="F17" s="5">
        <f>'CL &amp; Data'!D229</f>
        <v>-16.099775000000001</v>
      </c>
      <c r="G17" s="7"/>
      <c r="H17" s="5">
        <f>'CL &amp; Data'!C335</f>
        <v>-8.0916119000000002</v>
      </c>
      <c r="I17" s="12">
        <f t="shared" si="1"/>
        <v>-0.24509530000000002</v>
      </c>
      <c r="J17" s="5">
        <f>'CL &amp; Data'!D335</f>
        <v>-24.98554</v>
      </c>
      <c r="L17" s="5">
        <f>'CL &amp; Data'!L229/1000000000</f>
        <v>0.84860000000000002</v>
      </c>
      <c r="M17" s="7"/>
      <c r="N17" s="5">
        <f>'CL &amp; Data'!M229</f>
        <v>-8.1612539000000002</v>
      </c>
      <c r="O17" s="12">
        <f t="shared" si="2"/>
        <v>-0.20755190000000034</v>
      </c>
      <c r="P17" s="5">
        <f>'CL &amp; Data'!N229</f>
        <v>-19.992552</v>
      </c>
      <c r="Q17" s="7"/>
      <c r="R17" s="5">
        <f>'CL &amp; Data'!M335</f>
        <v>-9.7804575000000007</v>
      </c>
      <c r="S17" s="12">
        <f t="shared" si="3"/>
        <v>-0.31329540000000122</v>
      </c>
      <c r="T17" s="5">
        <f>'CL &amp; Data'!N335</f>
        <v>-20.158664999999999</v>
      </c>
      <c r="U17" s="7"/>
    </row>
    <row r="18" spans="2:21" x14ac:dyDescent="0.25">
      <c r="B18" s="5">
        <f>'CL &amp; Data'!B230/1000000000</f>
        <v>0.90849999999999997</v>
      </c>
      <c r="C18" s="7"/>
      <c r="D18" s="5">
        <f>'CL &amp; Data'!C230</f>
        <v>-6.5030780000000004</v>
      </c>
      <c r="E18" s="12">
        <f t="shared" si="0"/>
        <v>-0.1506767</v>
      </c>
      <c r="F18" s="5">
        <f>'CL &amp; Data'!D230</f>
        <v>-16.189833</v>
      </c>
      <c r="G18" s="7"/>
      <c r="H18" s="5">
        <f>'CL &amp; Data'!C336</f>
        <v>-8.1005058000000005</v>
      </c>
      <c r="I18" s="12">
        <f t="shared" si="1"/>
        <v>-0.25398920000000036</v>
      </c>
      <c r="J18" s="5">
        <f>'CL &amp; Data'!D336</f>
        <v>-24.991461000000001</v>
      </c>
      <c r="L18" s="5">
        <f>'CL &amp; Data'!L230/1000000000</f>
        <v>0.90849999999999997</v>
      </c>
      <c r="M18" s="7"/>
      <c r="N18" s="5">
        <f>'CL &amp; Data'!M230</f>
        <v>-8.1336192999999994</v>
      </c>
      <c r="O18" s="12">
        <f t="shared" si="2"/>
        <v>-0.17991729999999961</v>
      </c>
      <c r="P18" s="5">
        <f>'CL &amp; Data'!N230</f>
        <v>-21.112176999999999</v>
      </c>
      <c r="Q18" s="7"/>
      <c r="R18" s="5">
        <f>'CL &amp; Data'!M336</f>
        <v>-9.7842970000000005</v>
      </c>
      <c r="S18" s="12">
        <f t="shared" si="3"/>
        <v>-0.317134900000001</v>
      </c>
      <c r="T18" s="5">
        <f>'CL &amp; Data'!N336</f>
        <v>-19.860752000000002</v>
      </c>
      <c r="U18" s="7"/>
    </row>
    <row r="19" spans="2:21" x14ac:dyDescent="0.25">
      <c r="B19" s="5">
        <f>'CL &amp; Data'!B231/1000000000</f>
        <v>0.96840000000000004</v>
      </c>
      <c r="C19" s="7"/>
      <c r="D19" s="5">
        <f>'CL &amp; Data'!C231</f>
        <v>-6.4544325000000002</v>
      </c>
      <c r="E19" s="12">
        <f t="shared" si="0"/>
        <v>-0.10203119999999988</v>
      </c>
      <c r="F19" s="5">
        <f>'CL &amp; Data'!D231</f>
        <v>-16.388376000000001</v>
      </c>
      <c r="G19" s="7"/>
      <c r="H19" s="5">
        <f>'CL &amp; Data'!C337</f>
        <v>-8.1268749000000007</v>
      </c>
      <c r="I19" s="12">
        <f t="shared" si="1"/>
        <v>-0.2803583000000005</v>
      </c>
      <c r="J19" s="5">
        <f>'CL &amp; Data'!D337</f>
        <v>-24.685303000000001</v>
      </c>
      <c r="L19" s="5">
        <f>'CL &amp; Data'!L231/1000000000</f>
        <v>0.96840000000000004</v>
      </c>
      <c r="M19" s="7"/>
      <c r="N19" s="5">
        <f>'CL &amp; Data'!M231</f>
        <v>-8.1196804</v>
      </c>
      <c r="O19" s="12">
        <f t="shared" si="2"/>
        <v>-0.16597840000000019</v>
      </c>
      <c r="P19" s="5">
        <f>'CL &amp; Data'!N231</f>
        <v>-21.825500000000002</v>
      </c>
      <c r="Q19" s="7"/>
      <c r="R19" s="5">
        <f>'CL &amp; Data'!M337</f>
        <v>-9.7390699000000005</v>
      </c>
      <c r="S19" s="12">
        <f t="shared" si="3"/>
        <v>-0.27190780000000103</v>
      </c>
      <c r="T19" s="5">
        <f>'CL &amp; Data'!N337</f>
        <v>-19.485664</v>
      </c>
      <c r="U19" s="7"/>
    </row>
    <row r="20" spans="2:21" x14ac:dyDescent="0.25">
      <c r="B20" s="5">
        <f>'CL &amp; Data'!B232/1000000000</f>
        <v>1.0283</v>
      </c>
      <c r="C20" s="7"/>
      <c r="D20" s="5">
        <f>'CL &amp; Data'!C232</f>
        <v>-6.4046329999999996</v>
      </c>
      <c r="E20" s="12">
        <f t="shared" si="0"/>
        <v>-5.2231699999999215E-2</v>
      </c>
      <c r="F20" s="5">
        <f>'CL &amp; Data'!D232</f>
        <v>-16.602050999999999</v>
      </c>
      <c r="G20" s="7"/>
      <c r="H20" s="5">
        <f>'CL &amp; Data'!C338</f>
        <v>-8.1525545000000008</v>
      </c>
      <c r="I20" s="12">
        <f t="shared" si="1"/>
        <v>-0.30603790000000064</v>
      </c>
      <c r="J20" s="5">
        <f>'CL &amp; Data'!D338</f>
        <v>-23.985797999999999</v>
      </c>
      <c r="L20" s="5">
        <f>'CL &amp; Data'!L232/1000000000</f>
        <v>1.0283</v>
      </c>
      <c r="M20" s="7"/>
      <c r="N20" s="5">
        <f>'CL &amp; Data'!M232</f>
        <v>-8.1072483000000002</v>
      </c>
      <c r="O20" s="12">
        <f t="shared" si="2"/>
        <v>-0.15354630000000036</v>
      </c>
      <c r="P20" s="5">
        <f>'CL &amp; Data'!N232</f>
        <v>-22.358554999999999</v>
      </c>
      <c r="Q20" s="7"/>
      <c r="R20" s="5">
        <f>'CL &amp; Data'!M338</f>
        <v>-9.7274817999999996</v>
      </c>
      <c r="S20" s="12">
        <f t="shared" si="3"/>
        <v>-0.26031970000000015</v>
      </c>
      <c r="T20" s="5">
        <f>'CL &amp; Data'!N338</f>
        <v>-19.319315</v>
      </c>
      <c r="U20" s="7"/>
    </row>
    <row r="21" spans="2:21" x14ac:dyDescent="0.25">
      <c r="B21" s="5">
        <f>'CL &amp; Data'!B233/1000000000</f>
        <v>1.0882000000000001</v>
      </c>
      <c r="C21" s="7"/>
      <c r="D21" s="5">
        <f>'CL &amp; Data'!C233</f>
        <v>-6.3706484000000003</v>
      </c>
      <c r="E21" s="12">
        <f t="shared" si="0"/>
        <v>-1.8247099999999961E-2</v>
      </c>
      <c r="F21" s="5">
        <f>'CL &amp; Data'!D233</f>
        <v>-16.835972000000002</v>
      </c>
      <c r="G21" s="7"/>
      <c r="H21" s="5">
        <f>'CL &amp; Data'!C339</f>
        <v>-8.1532335000000007</v>
      </c>
      <c r="I21" s="12">
        <f t="shared" si="1"/>
        <v>-0.30671690000000051</v>
      </c>
      <c r="J21" s="5">
        <f>'CL &amp; Data'!D339</f>
        <v>-23.314205000000001</v>
      </c>
      <c r="L21" s="5">
        <f>'CL &amp; Data'!L233/1000000000</f>
        <v>1.0882000000000001</v>
      </c>
      <c r="M21" s="7"/>
      <c r="N21" s="5">
        <f>'CL &amp; Data'!M233</f>
        <v>-8.0940656999999998</v>
      </c>
      <c r="O21" s="12">
        <f t="shared" si="2"/>
        <v>-0.14036369999999998</v>
      </c>
      <c r="P21" s="5">
        <f>'CL &amp; Data'!N233</f>
        <v>-22.917394999999999</v>
      </c>
      <c r="Q21" s="7"/>
      <c r="R21" s="5">
        <f>'CL &amp; Data'!M339</f>
        <v>-9.7155714</v>
      </c>
      <c r="S21" s="12">
        <f t="shared" si="3"/>
        <v>-0.2484093000000005</v>
      </c>
      <c r="T21" s="5">
        <f>'CL &amp; Data'!N339</f>
        <v>-18.988558000000001</v>
      </c>
      <c r="U21" s="7"/>
    </row>
    <row r="22" spans="2:21" x14ac:dyDescent="0.25">
      <c r="B22" s="5">
        <f>'CL &amp; Data'!B234/1000000000</f>
        <v>1.1480999999999999</v>
      </c>
      <c r="C22" s="7"/>
      <c r="D22" s="5">
        <f>'CL &amp; Data'!C234</f>
        <v>-6.3596291999999996</v>
      </c>
      <c r="E22" s="12">
        <f t="shared" si="0"/>
        <v>-7.2278999999992877E-3</v>
      </c>
      <c r="F22" s="5">
        <f>'CL &amp; Data'!D234</f>
        <v>-16.887305999999999</v>
      </c>
      <c r="G22" s="7"/>
      <c r="H22" s="5">
        <f>'CL &amp; Data'!C340</f>
        <v>-8.1671084999999994</v>
      </c>
      <c r="I22" s="12">
        <f t="shared" si="1"/>
        <v>-0.32059189999999926</v>
      </c>
      <c r="J22" s="5">
        <f>'CL &amp; Data'!D340</f>
        <v>-23.134564999999998</v>
      </c>
      <c r="L22" s="5">
        <f>'CL &amp; Data'!L234/1000000000</f>
        <v>1.1480999999999999</v>
      </c>
      <c r="M22" s="7"/>
      <c r="N22" s="5">
        <f>'CL &amp; Data'!M234</f>
        <v>-8.0740175000000001</v>
      </c>
      <c r="O22" s="12">
        <f t="shared" si="2"/>
        <v>-0.12031550000000024</v>
      </c>
      <c r="P22" s="5">
        <f>'CL &amp; Data'!N234</f>
        <v>-23.374641</v>
      </c>
      <c r="Q22" s="7"/>
      <c r="R22" s="5">
        <f>'CL &amp; Data'!M340</f>
        <v>-9.7154789000000008</v>
      </c>
      <c r="S22" s="12">
        <f t="shared" si="3"/>
        <v>-0.24831680000000134</v>
      </c>
      <c r="T22" s="5">
        <f>'CL &amp; Data'!N340</f>
        <v>-18.677468999999999</v>
      </c>
      <c r="U22" s="7"/>
    </row>
    <row r="23" spans="2:21" x14ac:dyDescent="0.25">
      <c r="B23" s="5">
        <f>'CL &amp; Data'!B235/1000000000</f>
        <v>1.208</v>
      </c>
      <c r="C23" s="7"/>
      <c r="D23" s="5">
        <f>'CL &amp; Data'!C235</f>
        <v>-6.3524013000000004</v>
      </c>
      <c r="E23" s="12">
        <f t="shared" si="0"/>
        <v>0</v>
      </c>
      <c r="F23" s="5">
        <f>'CL &amp; Data'!D235</f>
        <v>-16.98638</v>
      </c>
      <c r="G23" s="7"/>
      <c r="H23" s="5">
        <f>'CL &amp; Data'!C341</f>
        <v>-8.1659688999999993</v>
      </c>
      <c r="I23" s="12">
        <f t="shared" si="1"/>
        <v>-0.31945229999999913</v>
      </c>
      <c r="J23" s="5">
        <f>'CL &amp; Data'!D341</f>
        <v>-22.305921999999999</v>
      </c>
      <c r="L23" s="5">
        <f>'CL &amp; Data'!L235/1000000000</f>
        <v>1.208</v>
      </c>
      <c r="M23" s="7"/>
      <c r="N23" s="5">
        <f>'CL &amp; Data'!M235</f>
        <v>-8.0617304000000001</v>
      </c>
      <c r="O23" s="12">
        <f t="shared" si="2"/>
        <v>-0.10802840000000025</v>
      </c>
      <c r="P23" s="5">
        <f>'CL &amp; Data'!N235</f>
        <v>-23.537668</v>
      </c>
      <c r="Q23" s="7"/>
      <c r="R23" s="5">
        <f>'CL &amp; Data'!M341</f>
        <v>-9.7094927000000002</v>
      </c>
      <c r="S23" s="12">
        <f t="shared" si="3"/>
        <v>-0.24233060000000073</v>
      </c>
      <c r="T23" s="5">
        <f>'CL &amp; Data'!N341</f>
        <v>-18.562840000000001</v>
      </c>
      <c r="U23" s="7"/>
    </row>
    <row r="24" spans="2:21" x14ac:dyDescent="0.25">
      <c r="B24" s="5">
        <f>'CL &amp; Data'!B236/1000000000</f>
        <v>1.2679</v>
      </c>
      <c r="C24" s="7"/>
      <c r="D24" s="5">
        <f>'CL &amp; Data'!C236</f>
        <v>-6.3527117000000004</v>
      </c>
      <c r="E24" s="12">
        <f t="shared" si="0"/>
        <v>-3.1040000000004397E-4</v>
      </c>
      <c r="F24" s="5">
        <f>'CL &amp; Data'!D236</f>
        <v>-16.932632000000002</v>
      </c>
      <c r="G24" s="7"/>
      <c r="H24" s="5">
        <f>'CL &amp; Data'!C342</f>
        <v>-8.1917180999999992</v>
      </c>
      <c r="I24" s="12">
        <f t="shared" si="1"/>
        <v>-0.34520149999999905</v>
      </c>
      <c r="J24" s="5">
        <f>'CL &amp; Data'!D342</f>
        <v>-21.934999000000001</v>
      </c>
      <c r="L24" s="5">
        <f>'CL &amp; Data'!L236/1000000000</f>
        <v>1.2679</v>
      </c>
      <c r="M24" s="7"/>
      <c r="N24" s="5">
        <f>'CL &amp; Data'!M236</f>
        <v>-8.0417967000000008</v>
      </c>
      <c r="O24" s="12">
        <f t="shared" si="2"/>
        <v>-8.8094700000000969E-2</v>
      </c>
      <c r="P24" s="5">
        <f>'CL &amp; Data'!N236</f>
        <v>-23.865828</v>
      </c>
      <c r="Q24" s="7"/>
      <c r="R24" s="5">
        <f>'CL &amp; Data'!M342</f>
        <v>-9.6648902999999997</v>
      </c>
      <c r="S24" s="12">
        <f t="shared" si="3"/>
        <v>-0.19772820000000024</v>
      </c>
      <c r="T24" s="5">
        <f>'CL &amp; Data'!N342</f>
        <v>-18.474609000000001</v>
      </c>
      <c r="U24" s="7"/>
    </row>
    <row r="25" spans="2:21" x14ac:dyDescent="0.25">
      <c r="B25" s="5">
        <f>'CL &amp; Data'!B237/1000000000</f>
        <v>1.3278000000000001</v>
      </c>
      <c r="C25" s="7"/>
      <c r="D25" s="5">
        <f>'CL &amp; Data'!C237</f>
        <v>-6.3827100000000003</v>
      </c>
      <c r="E25" s="12">
        <f t="shared" si="0"/>
        <v>-3.0308699999999966E-2</v>
      </c>
      <c r="F25" s="5">
        <f>'CL &amp; Data'!D237</f>
        <v>-16.673888999999999</v>
      </c>
      <c r="G25" s="7"/>
      <c r="H25" s="5">
        <f>'CL &amp; Data'!C343</f>
        <v>-8.1883649999999992</v>
      </c>
      <c r="I25" s="12">
        <f t="shared" si="1"/>
        <v>-0.34184839999999905</v>
      </c>
      <c r="J25" s="5">
        <f>'CL &amp; Data'!D343</f>
        <v>-21.424191</v>
      </c>
      <c r="L25" s="5">
        <f>'CL &amp; Data'!L237/1000000000</f>
        <v>1.3278000000000001</v>
      </c>
      <c r="M25" s="7"/>
      <c r="N25" s="5">
        <f>'CL &amp; Data'!M237</f>
        <v>-8.0278702000000006</v>
      </c>
      <c r="O25" s="12">
        <f t="shared" si="2"/>
        <v>-7.4168200000000795E-2</v>
      </c>
      <c r="P25" s="5">
        <f>'CL &amp; Data'!N237</f>
        <v>-24.426023000000001</v>
      </c>
      <c r="Q25" s="7"/>
      <c r="R25" s="5">
        <f>'CL &amp; Data'!M343</f>
        <v>-9.6495885999999995</v>
      </c>
      <c r="S25" s="12">
        <f t="shared" si="3"/>
        <v>-0.18242650000000005</v>
      </c>
      <c r="T25" s="5">
        <f>'CL &amp; Data'!N343</f>
        <v>-17.981697</v>
      </c>
      <c r="U25" s="7"/>
    </row>
    <row r="26" spans="2:21" x14ac:dyDescent="0.25">
      <c r="B26" s="5">
        <f>'CL &amp; Data'!B238/1000000000</f>
        <v>1.3876999999999999</v>
      </c>
      <c r="C26" s="7"/>
      <c r="D26" s="5">
        <f>'CL &amp; Data'!C238</f>
        <v>-6.4273189999999998</v>
      </c>
      <c r="E26" s="12">
        <f t="shared" si="0"/>
        <v>-7.4917699999999421E-2</v>
      </c>
      <c r="F26" s="5">
        <f>'CL &amp; Data'!D238</f>
        <v>-16.526035</v>
      </c>
      <c r="G26" s="7"/>
      <c r="H26" s="5">
        <f>'CL &amp; Data'!C344</f>
        <v>-8.2034663999999999</v>
      </c>
      <c r="I26" s="12">
        <f t="shared" si="1"/>
        <v>-0.35694979999999976</v>
      </c>
      <c r="J26" s="5">
        <f>'CL &amp; Data'!D344</f>
        <v>-21.390357999999999</v>
      </c>
      <c r="L26" s="5">
        <f>'CL &amp; Data'!L238/1000000000</f>
        <v>1.3876999999999999</v>
      </c>
      <c r="M26" s="7"/>
      <c r="N26" s="5">
        <f>'CL &amp; Data'!M238</f>
        <v>-8.0127077</v>
      </c>
      <c r="O26" s="12">
        <f t="shared" si="2"/>
        <v>-5.9005700000000161E-2</v>
      </c>
      <c r="P26" s="5">
        <f>'CL &amp; Data'!N238</f>
        <v>-24.471886000000001</v>
      </c>
      <c r="Q26" s="7"/>
      <c r="R26" s="5">
        <f>'CL &amp; Data'!M344</f>
        <v>-9.6153478999999997</v>
      </c>
      <c r="S26" s="12">
        <f t="shared" si="3"/>
        <v>-0.14818580000000026</v>
      </c>
      <c r="T26" s="5">
        <f>'CL &amp; Data'!N344</f>
        <v>-18.101756999999999</v>
      </c>
      <c r="U26" s="7"/>
    </row>
    <row r="27" spans="2:21" x14ac:dyDescent="0.25">
      <c r="B27" s="5">
        <f>'CL &amp; Data'!B239/1000000000</f>
        <v>1.4476</v>
      </c>
      <c r="C27" s="7"/>
      <c r="D27" s="5">
        <f>'CL &amp; Data'!C239</f>
        <v>-6.4890413000000002</v>
      </c>
      <c r="E27" s="12">
        <f t="shared" si="0"/>
        <v>-0.13663999999999987</v>
      </c>
      <c r="F27" s="5">
        <f>'CL &amp; Data'!D239</f>
        <v>-16.283439999999999</v>
      </c>
      <c r="G27" s="7"/>
      <c r="H27" s="5">
        <f>'CL &amp; Data'!C345</f>
        <v>-8.2012576999999993</v>
      </c>
      <c r="I27" s="12">
        <f t="shared" si="1"/>
        <v>-0.35474109999999914</v>
      </c>
      <c r="J27" s="5">
        <f>'CL &amp; Data'!D345</f>
        <v>-21.430803000000001</v>
      </c>
      <c r="L27" s="5">
        <f>'CL &amp; Data'!L239/1000000000</f>
        <v>1.4476</v>
      </c>
      <c r="M27" s="7"/>
      <c r="N27" s="5">
        <f>'CL &amp; Data'!M239</f>
        <v>-7.9972968</v>
      </c>
      <c r="O27" s="12">
        <f t="shared" si="2"/>
        <v>-4.3594800000000156E-2</v>
      </c>
      <c r="P27" s="5">
        <f>'CL &amp; Data'!N239</f>
        <v>-24.425432000000001</v>
      </c>
      <c r="Q27" s="7"/>
      <c r="R27" s="5">
        <f>'CL &amp; Data'!M345</f>
        <v>-9.6217489</v>
      </c>
      <c r="S27" s="12">
        <f t="shared" si="3"/>
        <v>-0.15458680000000058</v>
      </c>
      <c r="T27" s="5">
        <f>'CL &amp; Data'!N345</f>
        <v>-17.922495000000001</v>
      </c>
      <c r="U27" s="7"/>
    </row>
    <row r="28" spans="2:21" x14ac:dyDescent="0.25">
      <c r="B28" s="5">
        <f>'CL &amp; Data'!B240/1000000000</f>
        <v>1.5075000000000001</v>
      </c>
      <c r="C28" s="7"/>
      <c r="D28" s="5">
        <f>'CL &amp; Data'!C240</f>
        <v>-6.5454593000000001</v>
      </c>
      <c r="E28" s="12">
        <f t="shared" si="0"/>
        <v>-0.19305799999999973</v>
      </c>
      <c r="F28" s="5">
        <f>'CL &amp; Data'!D240</f>
        <v>-16.044551999999999</v>
      </c>
      <c r="G28" s="7"/>
      <c r="H28" s="5">
        <f>'CL &amp; Data'!C346</f>
        <v>-8.2020263999999994</v>
      </c>
      <c r="I28" s="12">
        <f t="shared" si="1"/>
        <v>-0.35550979999999921</v>
      </c>
      <c r="J28" s="5">
        <f>'CL &amp; Data'!D346</f>
        <v>-21.530466000000001</v>
      </c>
      <c r="L28" s="5">
        <f>'CL &amp; Data'!L240/1000000000</f>
        <v>1.5075000000000001</v>
      </c>
      <c r="M28" s="7"/>
      <c r="N28" s="5">
        <f>'CL &amp; Data'!M240</f>
        <v>-7.9894714000000002</v>
      </c>
      <c r="O28" s="12">
        <f t="shared" si="2"/>
        <v>-3.5769400000000395E-2</v>
      </c>
      <c r="P28" s="5">
        <f>'CL &amp; Data'!N240</f>
        <v>-24.188921000000001</v>
      </c>
      <c r="Q28" s="7"/>
      <c r="R28" s="5">
        <f>'CL &amp; Data'!M346</f>
        <v>-9.5854844999999997</v>
      </c>
      <c r="S28" s="12">
        <f t="shared" si="3"/>
        <v>-0.11832240000000027</v>
      </c>
      <c r="T28" s="5">
        <f>'CL &amp; Data'!N346</f>
        <v>-17.791349</v>
      </c>
      <c r="U28" s="7"/>
    </row>
    <row r="29" spans="2:21" x14ac:dyDescent="0.25">
      <c r="B29" s="5">
        <f>'CL &amp; Data'!B241/1000000000</f>
        <v>1.5673999999999999</v>
      </c>
      <c r="C29" s="7"/>
      <c r="D29" s="5">
        <f>'CL &amp; Data'!C241</f>
        <v>-6.6034955999999996</v>
      </c>
      <c r="E29" s="12">
        <f t="shared" si="0"/>
        <v>-0.25109429999999922</v>
      </c>
      <c r="F29" s="5">
        <f>'CL &amp; Data'!D241</f>
        <v>-15.892852</v>
      </c>
      <c r="G29" s="7"/>
      <c r="H29" s="5">
        <f>'CL &amp; Data'!C347</f>
        <v>-8.2054366999999999</v>
      </c>
      <c r="I29" s="12">
        <f t="shared" si="1"/>
        <v>-0.35892009999999974</v>
      </c>
      <c r="J29" s="5">
        <f>'CL &amp; Data'!D347</f>
        <v>-21.841453999999999</v>
      </c>
      <c r="L29" s="5">
        <f>'CL &amp; Data'!L241/1000000000</f>
        <v>1.5673999999999999</v>
      </c>
      <c r="M29" s="7"/>
      <c r="N29" s="5">
        <f>'CL &amp; Data'!M241</f>
        <v>-7.9761033000000001</v>
      </c>
      <c r="O29" s="12">
        <f t="shared" si="2"/>
        <v>-2.240130000000029E-2</v>
      </c>
      <c r="P29" s="5">
        <f>'CL &amp; Data'!N241</f>
        <v>-23.494140999999999</v>
      </c>
      <c r="Q29" s="7"/>
      <c r="R29" s="5">
        <f>'CL &amp; Data'!M347</f>
        <v>-9.5699605999999999</v>
      </c>
      <c r="S29" s="12">
        <f t="shared" si="3"/>
        <v>-0.10279850000000046</v>
      </c>
      <c r="T29" s="5">
        <f>'CL &amp; Data'!N347</f>
        <v>-17.669761999999999</v>
      </c>
      <c r="U29" s="7"/>
    </row>
    <row r="30" spans="2:21" x14ac:dyDescent="0.25">
      <c r="B30" s="5">
        <f>'CL &amp; Data'!B242/1000000000</f>
        <v>1.6273</v>
      </c>
      <c r="C30" s="7"/>
      <c r="D30" s="5">
        <f>'CL &amp; Data'!C242</f>
        <v>-6.6578717000000003</v>
      </c>
      <c r="E30" s="12">
        <f t="shared" si="0"/>
        <v>-0.30547039999999992</v>
      </c>
      <c r="F30" s="5">
        <f>'CL &amp; Data'!D242</f>
        <v>-15.714967</v>
      </c>
      <c r="G30" s="7"/>
      <c r="H30" s="5">
        <f>'CL &amp; Data'!C348</f>
        <v>-8.2080468999999994</v>
      </c>
      <c r="I30" s="12">
        <f t="shared" si="1"/>
        <v>-0.36153029999999919</v>
      </c>
      <c r="J30" s="5">
        <f>'CL &amp; Data'!D348</f>
        <v>-22.246283999999999</v>
      </c>
      <c r="L30" s="5">
        <f>'CL &amp; Data'!L242/1000000000</f>
        <v>1.6273</v>
      </c>
      <c r="M30" s="7"/>
      <c r="N30" s="5">
        <f>'CL &amp; Data'!M242</f>
        <v>-7.9723997000000004</v>
      </c>
      <c r="O30" s="12">
        <f t="shared" si="2"/>
        <v>-1.8697700000000594E-2</v>
      </c>
      <c r="P30" s="5">
        <f>'CL &amp; Data'!N242</f>
        <v>-22.47588</v>
      </c>
      <c r="Q30" s="7"/>
      <c r="R30" s="5">
        <f>'CL &amp; Data'!M348</f>
        <v>-9.5242833999999998</v>
      </c>
      <c r="S30" s="12">
        <f t="shared" si="3"/>
        <v>-5.7121300000000375E-2</v>
      </c>
      <c r="T30" s="5">
        <f>'CL &amp; Data'!N348</f>
        <v>-17.664228000000001</v>
      </c>
      <c r="U30" s="7"/>
    </row>
    <row r="31" spans="2:21" x14ac:dyDescent="0.25">
      <c r="B31" s="5">
        <f>'CL &amp; Data'!B243/1000000000</f>
        <v>1.6872</v>
      </c>
      <c r="C31" s="7"/>
      <c r="D31" s="5">
        <f>'CL &amp; Data'!C243</f>
        <v>-6.6985716999999996</v>
      </c>
      <c r="E31" s="12">
        <f t="shared" si="0"/>
        <v>-0.34617039999999921</v>
      </c>
      <c r="F31" s="5">
        <f>'CL &amp; Data'!D243</f>
        <v>-15.488714999999999</v>
      </c>
      <c r="G31" s="7"/>
      <c r="H31" s="5">
        <f>'CL &amp; Data'!C349</f>
        <v>-8.2060995000000005</v>
      </c>
      <c r="I31" s="12">
        <f t="shared" si="1"/>
        <v>-0.35958290000000037</v>
      </c>
      <c r="J31" s="5">
        <f>'CL &amp; Data'!D349</f>
        <v>-22.532318</v>
      </c>
      <c r="L31" s="5">
        <f>'CL &amp; Data'!L243/1000000000</f>
        <v>1.6872</v>
      </c>
      <c r="M31" s="7"/>
      <c r="N31" s="5">
        <f>'CL &amp; Data'!M243</f>
        <v>-7.9579787</v>
      </c>
      <c r="O31" s="12">
        <f t="shared" si="2"/>
        <v>-4.2767000000001332E-3</v>
      </c>
      <c r="P31" s="5">
        <f>'CL &amp; Data'!N243</f>
        <v>-21.580423</v>
      </c>
      <c r="Q31" s="7"/>
      <c r="R31" s="5">
        <f>'CL &amp; Data'!M349</f>
        <v>-9.5146551000000006</v>
      </c>
      <c r="S31" s="12">
        <f t="shared" si="3"/>
        <v>-4.7493000000001118E-2</v>
      </c>
      <c r="T31" s="5">
        <f>'CL &amp; Data'!N349</f>
        <v>-17.543641999999998</v>
      </c>
      <c r="U31" s="7"/>
    </row>
    <row r="32" spans="2:21" x14ac:dyDescent="0.25">
      <c r="B32" s="5">
        <f>'CL &amp; Data'!B244/1000000000</f>
        <v>1.7471000000000001</v>
      </c>
      <c r="C32" s="7"/>
      <c r="D32" s="5">
        <f>'CL &amp; Data'!C244</f>
        <v>-6.7384266999999998</v>
      </c>
      <c r="E32" s="12">
        <f t="shared" si="0"/>
        <v>-0.38602539999999941</v>
      </c>
      <c r="F32" s="5">
        <f>'CL &amp; Data'!D244</f>
        <v>-15.292831</v>
      </c>
      <c r="G32" s="7"/>
      <c r="H32" s="5">
        <f>'CL &amp; Data'!C350</f>
        <v>-8.1882277000000006</v>
      </c>
      <c r="I32" s="12">
        <f t="shared" si="1"/>
        <v>-0.34171110000000038</v>
      </c>
      <c r="J32" s="5">
        <f>'CL &amp; Data'!D350</f>
        <v>-23.083573999999999</v>
      </c>
      <c r="L32" s="5">
        <f>'CL &amp; Data'!L244/1000000000</f>
        <v>1.7471000000000001</v>
      </c>
      <c r="M32" s="7"/>
      <c r="N32" s="5">
        <f>'CL &amp; Data'!M244</f>
        <v>-7.9563607999999997</v>
      </c>
      <c r="O32" s="12">
        <f t="shared" si="2"/>
        <v>-2.6587999999998502E-3</v>
      </c>
      <c r="P32" s="5">
        <f>'CL &amp; Data'!N244</f>
        <v>-20.941223000000001</v>
      </c>
      <c r="Q32" s="7"/>
      <c r="R32" s="5">
        <f>'CL &amp; Data'!M350</f>
        <v>-9.5085926000000001</v>
      </c>
      <c r="S32" s="12">
        <f t="shared" si="3"/>
        <v>-4.1430500000000592E-2</v>
      </c>
      <c r="T32" s="5">
        <f>'CL &amp; Data'!N350</f>
        <v>-17.556377000000001</v>
      </c>
      <c r="U32" s="7"/>
    </row>
    <row r="33" spans="2:21" x14ac:dyDescent="0.25">
      <c r="B33" s="5">
        <f>'CL &amp; Data'!B245/1000000000</f>
        <v>1.8069999999999999</v>
      </c>
      <c r="C33" s="7"/>
      <c r="D33" s="5">
        <f>'CL &amp; Data'!C245</f>
        <v>-6.7612981999999997</v>
      </c>
      <c r="E33" s="12">
        <f t="shared" si="0"/>
        <v>-0.40889689999999934</v>
      </c>
      <c r="F33" s="5">
        <f>'CL &amp; Data'!D245</f>
        <v>-15.013578000000001</v>
      </c>
      <c r="G33" s="7"/>
      <c r="H33" s="5">
        <f>'CL &amp; Data'!C351</f>
        <v>-8.1776523999999995</v>
      </c>
      <c r="I33" s="12">
        <f t="shared" si="1"/>
        <v>-0.33113579999999931</v>
      </c>
      <c r="J33" s="5">
        <f>'CL &amp; Data'!D351</f>
        <v>-23.33135</v>
      </c>
      <c r="L33" s="5">
        <f>'CL &amp; Data'!L245/1000000000</f>
        <v>1.8069999999999999</v>
      </c>
      <c r="M33" s="7"/>
      <c r="N33" s="5">
        <f>'CL &amp; Data'!M245</f>
        <v>-7.9646068000000003</v>
      </c>
      <c r="O33" s="12">
        <f t="shared" si="2"/>
        <v>-1.0904800000000492E-2</v>
      </c>
      <c r="P33" s="5">
        <f>'CL &amp; Data'!N245</f>
        <v>-20.321562</v>
      </c>
      <c r="Q33" s="7"/>
      <c r="R33" s="5">
        <f>'CL &amp; Data'!M351</f>
        <v>-9.4970636000000006</v>
      </c>
      <c r="S33" s="12">
        <f t="shared" si="3"/>
        <v>-2.9901500000001136E-2</v>
      </c>
      <c r="T33" s="5">
        <f>'CL &amp; Data'!N351</f>
        <v>-17.724466</v>
      </c>
      <c r="U33" s="7"/>
    </row>
    <row r="34" spans="2:21" x14ac:dyDescent="0.25">
      <c r="B34" s="5">
        <f>'CL &amp; Data'!B246/1000000000</f>
        <v>1.8669</v>
      </c>
      <c r="C34" s="7"/>
      <c r="D34" s="5">
        <f>'CL &amp; Data'!C246</f>
        <v>-6.8162417</v>
      </c>
      <c r="E34" s="12">
        <f t="shared" si="0"/>
        <v>-0.4638403999999996</v>
      </c>
      <c r="F34" s="5">
        <f>'CL &amp; Data'!D246</f>
        <v>-14.749784</v>
      </c>
      <c r="G34" s="7"/>
      <c r="H34" s="5">
        <f>'CL &amp; Data'!C352</f>
        <v>-8.1740437000000004</v>
      </c>
      <c r="I34" s="12">
        <f t="shared" si="1"/>
        <v>-0.32752710000000018</v>
      </c>
      <c r="J34" s="5">
        <f>'CL &amp; Data'!D352</f>
        <v>-23.281082000000001</v>
      </c>
      <c r="L34" s="5">
        <f>'CL &amp; Data'!L246/1000000000</f>
        <v>1.8669</v>
      </c>
      <c r="M34" s="7"/>
      <c r="N34" s="5">
        <f>'CL &amp; Data'!M246</f>
        <v>-7.9572710999999998</v>
      </c>
      <c r="O34" s="12">
        <f t="shared" si="2"/>
        <v>-3.5690999999999917E-3</v>
      </c>
      <c r="P34" s="5">
        <f>'CL &amp; Data'!N246</f>
        <v>-19.931507</v>
      </c>
      <c r="Q34" s="7"/>
      <c r="R34" s="5">
        <f>'CL &amp; Data'!M352</f>
        <v>-9.4918861000000003</v>
      </c>
      <c r="S34" s="12">
        <f t="shared" si="3"/>
        <v>-2.4724000000000856E-2</v>
      </c>
      <c r="T34" s="5">
        <f>'CL &amp; Data'!N352</f>
        <v>-17.832948999999999</v>
      </c>
      <c r="U34" s="7"/>
    </row>
    <row r="35" spans="2:21" x14ac:dyDescent="0.25">
      <c r="B35" s="5">
        <f>'CL &amp; Data'!B247/1000000000</f>
        <v>1.9268000000000001</v>
      </c>
      <c r="C35" s="7"/>
      <c r="D35" s="5">
        <f>'CL &amp; Data'!C247</f>
        <v>-6.8290018999999997</v>
      </c>
      <c r="E35" s="12">
        <f t="shared" si="0"/>
        <v>-0.47660059999999937</v>
      </c>
      <c r="F35" s="5">
        <f>'CL &amp; Data'!D247</f>
        <v>-14.554675</v>
      </c>
      <c r="G35" s="7"/>
      <c r="H35" s="5">
        <f>'CL &amp; Data'!C353</f>
        <v>-8.1829557000000008</v>
      </c>
      <c r="I35" s="12">
        <f t="shared" si="1"/>
        <v>-0.33643910000000066</v>
      </c>
      <c r="J35" s="5">
        <f>'CL &amp; Data'!D353</f>
        <v>-23.590881</v>
      </c>
      <c r="L35" s="5">
        <f>'CL &amp; Data'!L247/1000000000</f>
        <v>1.9268000000000001</v>
      </c>
      <c r="M35" s="7"/>
      <c r="N35" s="5">
        <f>'CL &amp; Data'!M247</f>
        <v>-7.9642282</v>
      </c>
      <c r="O35" s="12">
        <f t="shared" si="2"/>
        <v>-1.0526200000000152E-2</v>
      </c>
      <c r="P35" s="5">
        <f>'CL &amp; Data'!N247</f>
        <v>-19.730492000000002</v>
      </c>
      <c r="Q35" s="7"/>
      <c r="R35" s="5">
        <f>'CL &amp; Data'!M353</f>
        <v>-9.4696493000000004</v>
      </c>
      <c r="S35" s="12">
        <f t="shared" si="3"/>
        <v>-2.4872000000009109E-3</v>
      </c>
      <c r="T35" s="5">
        <f>'CL &amp; Data'!N353</f>
        <v>-18.04035</v>
      </c>
      <c r="U35" s="7"/>
    </row>
    <row r="36" spans="2:21" x14ac:dyDescent="0.25">
      <c r="B36" s="5">
        <f>'CL &amp; Data'!B248/1000000000</f>
        <v>1.9866999999999999</v>
      </c>
      <c r="C36" s="7"/>
      <c r="D36" s="5">
        <f>'CL &amp; Data'!C248</f>
        <v>-6.8709774000000001</v>
      </c>
      <c r="E36" s="12">
        <f t="shared" si="0"/>
        <v>-0.51857609999999976</v>
      </c>
      <c r="F36" s="5">
        <f>'CL &amp; Data'!D248</f>
        <v>-14.236143</v>
      </c>
      <c r="G36" s="7"/>
      <c r="H36" s="5">
        <f>'CL &amp; Data'!C354</f>
        <v>-8.1858214999999994</v>
      </c>
      <c r="I36" s="12">
        <f t="shared" si="1"/>
        <v>-0.33930489999999924</v>
      </c>
      <c r="J36" s="5">
        <f>'CL &amp; Data'!D354</f>
        <v>-23.401951</v>
      </c>
      <c r="L36" s="5">
        <f>'CL &amp; Data'!L248/1000000000</f>
        <v>1.9866999999999999</v>
      </c>
      <c r="M36" s="7"/>
      <c r="N36" s="5">
        <f>'CL &amp; Data'!M248</f>
        <v>-7.9537019999999998</v>
      </c>
      <c r="O36" s="12">
        <f t="shared" si="2"/>
        <v>0</v>
      </c>
      <c r="P36" s="5">
        <f>'CL &amp; Data'!N248</f>
        <v>-19.776743</v>
      </c>
      <c r="Q36" s="7"/>
      <c r="R36" s="5">
        <f>'CL &amp; Data'!M354</f>
        <v>-9.4679575000000007</v>
      </c>
      <c r="S36" s="12">
        <f t="shared" si="3"/>
        <v>-7.9540000000122291E-4</v>
      </c>
      <c r="T36" s="5">
        <f>'CL &amp; Data'!N354</f>
        <v>-18.261192000000001</v>
      </c>
      <c r="U36" s="7"/>
    </row>
    <row r="37" spans="2:21" x14ac:dyDescent="0.25">
      <c r="B37" s="5">
        <f>'CL &amp; Data'!B249/1000000000</f>
        <v>2.0466000000000002</v>
      </c>
      <c r="C37" s="7"/>
      <c r="D37" s="5">
        <f>'CL &amp; Data'!C249</f>
        <v>-6.8867722000000002</v>
      </c>
      <c r="E37" s="12">
        <f t="shared" si="0"/>
        <v>-0.53437089999999987</v>
      </c>
      <c r="F37" s="5">
        <f>'CL &amp; Data'!D249</f>
        <v>-13.972324</v>
      </c>
      <c r="G37" s="7"/>
      <c r="H37" s="5">
        <f>'CL &amp; Data'!C355</f>
        <v>-8.1896582000000002</v>
      </c>
      <c r="I37" s="12">
        <f t="shared" si="1"/>
        <v>-0.34314160000000005</v>
      </c>
      <c r="J37" s="5">
        <f>'CL &amp; Data'!D355</f>
        <v>-22.765492999999999</v>
      </c>
      <c r="L37" s="5">
        <f>'CL &amp; Data'!L249/1000000000</f>
        <v>2.0466000000000002</v>
      </c>
      <c r="M37" s="7"/>
      <c r="N37" s="5">
        <f>'CL &amp; Data'!M249</f>
        <v>-7.9712405000000004</v>
      </c>
      <c r="O37" s="12">
        <f t="shared" si="2"/>
        <v>-1.7538500000000568E-2</v>
      </c>
      <c r="P37" s="5">
        <f>'CL &amp; Data'!N249</f>
        <v>-19.688870999999999</v>
      </c>
      <c r="Q37" s="7"/>
      <c r="R37" s="5">
        <f>'CL &amp; Data'!M355</f>
        <v>-9.4671620999999995</v>
      </c>
      <c r="S37" s="12">
        <f t="shared" si="3"/>
        <v>0</v>
      </c>
      <c r="T37" s="5">
        <f>'CL &amp; Data'!N355</f>
        <v>-18.598654</v>
      </c>
      <c r="U37" s="7"/>
    </row>
    <row r="38" spans="2:21" x14ac:dyDescent="0.25">
      <c r="B38" s="5">
        <f>'CL &amp; Data'!B250/1000000000</f>
        <v>2.1065</v>
      </c>
      <c r="C38" s="7"/>
      <c r="D38" s="5">
        <f>'CL &amp; Data'!C250</f>
        <v>-6.9287663000000004</v>
      </c>
      <c r="E38" s="12">
        <f t="shared" si="0"/>
        <v>-0.57636500000000002</v>
      </c>
      <c r="F38" s="5">
        <f>'CL &amp; Data'!D250</f>
        <v>-13.908104</v>
      </c>
      <c r="G38" s="7"/>
      <c r="H38" s="5">
        <f>'CL &amp; Data'!C356</f>
        <v>-8.1954784000000007</v>
      </c>
      <c r="I38" s="12">
        <f t="shared" si="1"/>
        <v>-0.34896180000000054</v>
      </c>
      <c r="J38" s="5">
        <f>'CL &amp; Data'!D356</f>
        <v>-22.485206999999999</v>
      </c>
      <c r="L38" s="5">
        <f>'CL &amp; Data'!L250/1000000000</f>
        <v>2.1065</v>
      </c>
      <c r="M38" s="7"/>
      <c r="N38" s="5">
        <f>'CL &amp; Data'!M250</f>
        <v>-7.9792671000000004</v>
      </c>
      <c r="O38" s="12">
        <f t="shared" si="2"/>
        <v>-2.5565100000000562E-2</v>
      </c>
      <c r="P38" s="5">
        <f>'CL &amp; Data'!N250</f>
        <v>-19.590070999999998</v>
      </c>
      <c r="Q38" s="7"/>
      <c r="R38" s="5">
        <f>'CL &amp; Data'!M356</f>
        <v>-9.4771432999999998</v>
      </c>
      <c r="S38" s="12">
        <f t="shared" si="3"/>
        <v>-9.9812000000003565E-3</v>
      </c>
      <c r="T38" s="5">
        <f>'CL &amp; Data'!N356</f>
        <v>-18.923199</v>
      </c>
      <c r="U38" s="7"/>
    </row>
    <row r="39" spans="2:21" x14ac:dyDescent="0.25">
      <c r="B39" s="5">
        <f>'CL &amp; Data'!B251/1000000000</f>
        <v>2.1663999999999999</v>
      </c>
      <c r="C39" s="7"/>
      <c r="D39" s="5">
        <f>'CL &amp; Data'!C251</f>
        <v>-6.9582644</v>
      </c>
      <c r="E39" s="12">
        <f t="shared" si="0"/>
        <v>-0.60586309999999965</v>
      </c>
      <c r="F39" s="5">
        <f>'CL &amp; Data'!D251</f>
        <v>-13.826074</v>
      </c>
      <c r="G39" s="7"/>
      <c r="H39" s="5">
        <f>'CL &amp; Data'!C357</f>
        <v>-8.2327203999999998</v>
      </c>
      <c r="I39" s="12">
        <f t="shared" si="1"/>
        <v>-0.38620379999999965</v>
      </c>
      <c r="J39" s="5">
        <f>'CL &amp; Data'!D357</f>
        <v>-22.030892999999999</v>
      </c>
      <c r="L39" s="5">
        <f>'CL &amp; Data'!L251/1000000000</f>
        <v>2.1663999999999999</v>
      </c>
      <c r="M39" s="7"/>
      <c r="N39" s="5">
        <f>'CL &amp; Data'!M251</f>
        <v>-7.9917230999999997</v>
      </c>
      <c r="O39" s="12">
        <f t="shared" si="2"/>
        <v>-3.8021099999999919E-2</v>
      </c>
      <c r="P39" s="5">
        <f>'CL &amp; Data'!N251</f>
        <v>-19.701540000000001</v>
      </c>
      <c r="Q39" s="7"/>
      <c r="R39" s="5">
        <f>'CL &amp; Data'!M357</f>
        <v>-9.4798507999999995</v>
      </c>
      <c r="S39" s="12">
        <f t="shared" si="3"/>
        <v>-1.2688699999999997E-2</v>
      </c>
      <c r="T39" s="5">
        <f>'CL &amp; Data'!N357</f>
        <v>-19.368361</v>
      </c>
      <c r="U39" s="7"/>
    </row>
    <row r="40" spans="2:21" x14ac:dyDescent="0.25">
      <c r="B40" s="5">
        <f>'CL &amp; Data'!B252/1000000000</f>
        <v>2.2263000000000002</v>
      </c>
      <c r="C40" s="7"/>
      <c r="D40" s="5">
        <f>'CL &amp; Data'!C252</f>
        <v>-6.9688496999999998</v>
      </c>
      <c r="E40" s="12">
        <f t="shared" si="0"/>
        <v>-0.61644839999999945</v>
      </c>
      <c r="F40" s="5">
        <f>'CL &amp; Data'!D252</f>
        <v>-13.839411999999999</v>
      </c>
      <c r="G40" s="7"/>
      <c r="H40" s="5">
        <f>'CL &amp; Data'!C358</f>
        <v>-8.2542562000000004</v>
      </c>
      <c r="I40" s="12">
        <f t="shared" si="1"/>
        <v>-0.4077396000000002</v>
      </c>
      <c r="J40" s="5">
        <f>'CL &amp; Data'!D358</f>
        <v>-21.422378999999999</v>
      </c>
      <c r="L40" s="5">
        <f>'CL &amp; Data'!L252/1000000000</f>
        <v>2.2263000000000002</v>
      </c>
      <c r="M40" s="7"/>
      <c r="N40" s="5">
        <f>'CL &amp; Data'!M252</f>
        <v>-8.0091237999999993</v>
      </c>
      <c r="O40" s="12">
        <f t="shared" si="2"/>
        <v>-5.5421799999999521E-2</v>
      </c>
      <c r="P40" s="5">
        <f>'CL &amp; Data'!N252</f>
        <v>-19.634377000000001</v>
      </c>
      <c r="Q40" s="7"/>
      <c r="R40" s="5">
        <f>'CL &amp; Data'!M358</f>
        <v>-9.4981871000000009</v>
      </c>
      <c r="S40" s="12">
        <f t="shared" si="3"/>
        <v>-3.1025000000001413E-2</v>
      </c>
      <c r="T40" s="5">
        <f>'CL &amp; Data'!N358</f>
        <v>-19.940844999999999</v>
      </c>
      <c r="U40" s="7"/>
    </row>
    <row r="41" spans="2:21" x14ac:dyDescent="0.25">
      <c r="B41" s="5">
        <f>'CL &amp; Data'!B253/1000000000</f>
        <v>2.2862</v>
      </c>
      <c r="C41" s="7"/>
      <c r="D41" s="5">
        <f>'CL &amp; Data'!C253</f>
        <v>-6.9852786</v>
      </c>
      <c r="E41" s="12">
        <f t="shared" si="0"/>
        <v>-0.63287729999999964</v>
      </c>
      <c r="F41" s="5">
        <f>'CL &amp; Data'!D253</f>
        <v>-13.980835000000001</v>
      </c>
      <c r="G41" s="7"/>
      <c r="H41" s="5">
        <f>'CL &amp; Data'!C359</f>
        <v>-8.2836695000000002</v>
      </c>
      <c r="I41" s="12">
        <f t="shared" si="1"/>
        <v>-0.43715290000000007</v>
      </c>
      <c r="J41" s="5">
        <f>'CL &amp; Data'!D359</f>
        <v>-20.924741999999998</v>
      </c>
      <c r="L41" s="5">
        <f>'CL &amp; Data'!L253/1000000000</f>
        <v>2.2862</v>
      </c>
      <c r="M41" s="7"/>
      <c r="N41" s="5">
        <f>'CL &amp; Data'!M253</f>
        <v>-8.0189132999999995</v>
      </c>
      <c r="O41" s="12">
        <f t="shared" si="2"/>
        <v>-6.5211299999999639E-2</v>
      </c>
      <c r="P41" s="5">
        <f>'CL &amp; Data'!N253</f>
        <v>-19.449715000000001</v>
      </c>
      <c r="Q41" s="7"/>
      <c r="R41" s="5">
        <f>'CL &amp; Data'!M359</f>
        <v>-9.5051907999999994</v>
      </c>
      <c r="S41" s="12">
        <f t="shared" si="3"/>
        <v>-3.8028699999999915E-2</v>
      </c>
      <c r="T41" s="5">
        <f>'CL &amp; Data'!N359</f>
        <v>-20.528027999999999</v>
      </c>
      <c r="U41" s="7"/>
    </row>
    <row r="42" spans="2:21" x14ac:dyDescent="0.25">
      <c r="B42" s="5">
        <f>'CL &amp; Data'!B254/1000000000</f>
        <v>2.3460999999999999</v>
      </c>
      <c r="C42" s="7"/>
      <c r="D42" s="5">
        <f>'CL &amp; Data'!C254</f>
        <v>-6.9825764000000001</v>
      </c>
      <c r="E42" s="12">
        <f t="shared" si="0"/>
        <v>-0.63017509999999977</v>
      </c>
      <c r="F42" s="5">
        <f>'CL &amp; Data'!D254</f>
        <v>-14.163186</v>
      </c>
      <c r="G42" s="7"/>
      <c r="H42" s="5">
        <f>'CL &amp; Data'!C360</f>
        <v>-8.2882403999999994</v>
      </c>
      <c r="I42" s="12">
        <f t="shared" si="1"/>
        <v>-0.44172379999999922</v>
      </c>
      <c r="J42" s="5">
        <f>'CL &amp; Data'!D360</f>
        <v>-20.426680000000001</v>
      </c>
      <c r="L42" s="5">
        <f>'CL &amp; Data'!L254/1000000000</f>
        <v>2.3460999999999999</v>
      </c>
      <c r="M42" s="7"/>
      <c r="N42" s="5">
        <f>'CL &amp; Data'!M254</f>
        <v>-8.0450935000000001</v>
      </c>
      <c r="O42" s="12">
        <f t="shared" si="2"/>
        <v>-9.1391500000000292E-2</v>
      </c>
      <c r="P42" s="5">
        <f>'CL &amp; Data'!N254</f>
        <v>-19.363251000000002</v>
      </c>
      <c r="Q42" s="7"/>
      <c r="R42" s="5">
        <f>'CL &amp; Data'!M360</f>
        <v>-9.5407475999999996</v>
      </c>
      <c r="S42" s="12">
        <f t="shared" si="3"/>
        <v>-7.3585500000000081E-2</v>
      </c>
      <c r="T42" s="5">
        <f>'CL &amp; Data'!N360</f>
        <v>-21.000395000000001</v>
      </c>
      <c r="U42" s="7"/>
    </row>
    <row r="43" spans="2:21" x14ac:dyDescent="0.25">
      <c r="B43" s="5">
        <f>'CL &amp; Data'!B255/1000000000</f>
        <v>2.4060000000000001</v>
      </c>
      <c r="C43" s="7"/>
      <c r="D43" s="5">
        <f>'CL &amp; Data'!C255</f>
        <v>-6.9931010999999996</v>
      </c>
      <c r="E43" s="12">
        <f t="shared" si="0"/>
        <v>-0.64069979999999926</v>
      </c>
      <c r="F43" s="5">
        <f>'CL &amp; Data'!D255</f>
        <v>-14.413513999999999</v>
      </c>
      <c r="G43" s="7"/>
      <c r="H43" s="5">
        <f>'CL &amp; Data'!C361</f>
        <v>-8.3350945000000003</v>
      </c>
      <c r="I43" s="12">
        <f t="shared" si="1"/>
        <v>-0.48857790000000012</v>
      </c>
      <c r="J43" s="5">
        <f>'CL &amp; Data'!D361</f>
        <v>-19.955521000000001</v>
      </c>
      <c r="L43" s="5">
        <f>'CL &amp; Data'!L255/1000000000</f>
        <v>2.4060000000000001</v>
      </c>
      <c r="M43" s="7"/>
      <c r="N43" s="5">
        <f>'CL &amp; Data'!M255</f>
        <v>-8.0742521000000007</v>
      </c>
      <c r="O43" s="12">
        <f t="shared" si="2"/>
        <v>-0.12055010000000088</v>
      </c>
      <c r="P43" s="5">
        <f>'CL &amp; Data'!N255</f>
        <v>-19.086839999999999</v>
      </c>
      <c r="Q43" s="7"/>
      <c r="R43" s="5">
        <f>'CL &amp; Data'!M361</f>
        <v>-9.5628843000000003</v>
      </c>
      <c r="S43" s="12">
        <f t="shared" si="3"/>
        <v>-9.5722200000000868E-2</v>
      </c>
      <c r="T43" s="5">
        <f>'CL &amp; Data'!N361</f>
        <v>-21.560034000000002</v>
      </c>
      <c r="U43" s="7"/>
    </row>
    <row r="44" spans="2:21" x14ac:dyDescent="0.25">
      <c r="B44" s="5">
        <f>'CL &amp; Data'!B256/1000000000</f>
        <v>2.4659</v>
      </c>
      <c r="C44" s="7"/>
      <c r="D44" s="5">
        <f>'CL &amp; Data'!C256</f>
        <v>-6.9865294000000002</v>
      </c>
      <c r="E44" s="12">
        <f t="shared" si="0"/>
        <v>-0.63412809999999986</v>
      </c>
      <c r="F44" s="5">
        <f>'CL &amp; Data'!D256</f>
        <v>-14.609669</v>
      </c>
      <c r="G44" s="7"/>
      <c r="H44" s="5">
        <f>'CL &amp; Data'!C362</f>
        <v>-8.3885641</v>
      </c>
      <c r="I44" s="12">
        <f t="shared" si="1"/>
        <v>-0.54204749999999979</v>
      </c>
      <c r="J44" s="5">
        <f>'CL &amp; Data'!D362</f>
        <v>-19.371742000000001</v>
      </c>
      <c r="L44" s="5">
        <f>'CL &amp; Data'!L256/1000000000</f>
        <v>2.4659</v>
      </c>
      <c r="M44" s="7"/>
      <c r="N44" s="5">
        <f>'CL &amp; Data'!M256</f>
        <v>-8.1170769000000007</v>
      </c>
      <c r="O44" s="12">
        <f t="shared" si="2"/>
        <v>-0.16337490000000088</v>
      </c>
      <c r="P44" s="5">
        <f>'CL &amp; Data'!N256</f>
        <v>-18.689640000000001</v>
      </c>
      <c r="Q44" s="7"/>
      <c r="R44" s="5">
        <f>'CL &amp; Data'!M362</f>
        <v>-9.6091890000000006</v>
      </c>
      <c r="S44" s="12">
        <f t="shared" si="3"/>
        <v>-0.14202690000000118</v>
      </c>
      <c r="T44" s="5">
        <f>'CL &amp; Data'!N362</f>
        <v>-21.914742</v>
      </c>
      <c r="U44" s="7"/>
    </row>
    <row r="45" spans="2:21" x14ac:dyDescent="0.25">
      <c r="B45" s="5">
        <f>'CL &amp; Data'!B257/1000000000</f>
        <v>2.5257999999999998</v>
      </c>
      <c r="C45" s="7"/>
      <c r="D45" s="5">
        <f>'CL &amp; Data'!C257</f>
        <v>-7.0016723000000001</v>
      </c>
      <c r="E45" s="12">
        <f t="shared" si="0"/>
        <v>-0.64927099999999971</v>
      </c>
      <c r="F45" s="5">
        <f>'CL &amp; Data'!D257</f>
        <v>-14.782005</v>
      </c>
      <c r="G45" s="7"/>
      <c r="H45" s="5">
        <f>'CL &amp; Data'!C363</f>
        <v>-8.4709911000000009</v>
      </c>
      <c r="I45" s="12">
        <f t="shared" si="1"/>
        <v>-0.62447450000000071</v>
      </c>
      <c r="J45" s="5">
        <f>'CL &amp; Data'!D363</f>
        <v>-18.604149</v>
      </c>
      <c r="L45" s="5">
        <f>'CL &amp; Data'!L257/1000000000</f>
        <v>2.5257999999999998</v>
      </c>
      <c r="M45" s="7"/>
      <c r="N45" s="5">
        <f>'CL &amp; Data'!M257</f>
        <v>-8.1562538</v>
      </c>
      <c r="O45" s="12">
        <f t="shared" si="2"/>
        <v>-0.20255180000000017</v>
      </c>
      <c r="P45" s="5">
        <f>'CL &amp; Data'!N257</f>
        <v>-18.343475000000002</v>
      </c>
      <c r="Q45" s="7"/>
      <c r="R45" s="5">
        <f>'CL &amp; Data'!M363</f>
        <v>-9.6220683999999999</v>
      </c>
      <c r="S45" s="12">
        <f t="shared" si="3"/>
        <v>-0.15490630000000039</v>
      </c>
      <c r="T45" s="5">
        <f>'CL &amp; Data'!N363</f>
        <v>-21.979416000000001</v>
      </c>
      <c r="U45" s="7"/>
    </row>
    <row r="46" spans="2:21" x14ac:dyDescent="0.25">
      <c r="B46" s="5">
        <f>'CL &amp; Data'!B258/1000000000</f>
        <v>2.5857000000000001</v>
      </c>
      <c r="C46" s="7"/>
      <c r="D46" s="5">
        <f>'CL &amp; Data'!C258</f>
        <v>-7.0063062</v>
      </c>
      <c r="E46" s="12">
        <f t="shared" si="0"/>
        <v>-0.65390489999999968</v>
      </c>
      <c r="F46" s="5">
        <f>'CL &amp; Data'!D258</f>
        <v>-14.98672</v>
      </c>
      <c r="G46" s="7"/>
      <c r="H46" s="5">
        <f>'CL &amp; Data'!C364</f>
        <v>-8.5248364999999993</v>
      </c>
      <c r="I46" s="12">
        <f t="shared" si="1"/>
        <v>-0.67831989999999909</v>
      </c>
      <c r="J46" s="5">
        <f>'CL &amp; Data'!D364</f>
        <v>-17.906642999999999</v>
      </c>
      <c r="L46" s="5">
        <f>'CL &amp; Data'!L258/1000000000</f>
        <v>2.5857000000000001</v>
      </c>
      <c r="M46" s="7"/>
      <c r="N46" s="5">
        <f>'CL &amp; Data'!M258</f>
        <v>-8.2025889999999997</v>
      </c>
      <c r="O46" s="12">
        <f t="shared" si="2"/>
        <v>-0.24888699999999986</v>
      </c>
      <c r="P46" s="5">
        <f>'CL &amp; Data'!N258</f>
        <v>-17.800556</v>
      </c>
      <c r="Q46" s="7"/>
      <c r="R46" s="5">
        <f>'CL &amp; Data'!M364</f>
        <v>-9.6390562000000006</v>
      </c>
      <c r="S46" s="12">
        <f t="shared" si="3"/>
        <v>-0.17189410000000116</v>
      </c>
      <c r="T46" s="5">
        <f>'CL &amp; Data'!N364</f>
        <v>-21.799343</v>
      </c>
      <c r="U46" s="7"/>
    </row>
    <row r="47" spans="2:21" x14ac:dyDescent="0.25">
      <c r="B47" s="5">
        <f>'CL &amp; Data'!B259/1000000000</f>
        <v>2.6456</v>
      </c>
      <c r="C47" s="7"/>
      <c r="D47" s="5">
        <f>'CL &amp; Data'!C259</f>
        <v>-7.0275869000000002</v>
      </c>
      <c r="E47" s="12">
        <f t="shared" si="0"/>
        <v>-0.67518559999999983</v>
      </c>
      <c r="F47" s="5">
        <f>'CL &amp; Data'!D259</f>
        <v>-15.119783999999999</v>
      </c>
      <c r="G47" s="7"/>
      <c r="H47" s="5">
        <f>'CL &amp; Data'!C365</f>
        <v>-8.5692424999999997</v>
      </c>
      <c r="I47" s="12">
        <f t="shared" si="1"/>
        <v>-0.72272589999999948</v>
      </c>
      <c r="J47" s="5">
        <f>'CL &amp; Data'!D365</f>
        <v>-17.291464000000001</v>
      </c>
      <c r="L47" s="5">
        <f>'CL &amp; Data'!L259/1000000000</f>
        <v>2.6456</v>
      </c>
      <c r="M47" s="7"/>
      <c r="N47" s="5">
        <f>'CL &amp; Data'!M259</f>
        <v>-8.2627354000000004</v>
      </c>
      <c r="O47" s="12">
        <f t="shared" si="2"/>
        <v>-0.30903340000000057</v>
      </c>
      <c r="P47" s="5">
        <f>'CL &amp; Data'!N259</f>
        <v>-17.29166</v>
      </c>
      <c r="Q47" s="7"/>
      <c r="R47" s="5">
        <f>'CL &amp; Data'!M365</f>
        <v>-9.6579780999999993</v>
      </c>
      <c r="S47" s="12">
        <f t="shared" si="3"/>
        <v>-0.19081599999999987</v>
      </c>
      <c r="T47" s="5">
        <f>'CL &amp; Data'!N365</f>
        <v>-21.570748999999999</v>
      </c>
      <c r="U47" s="7"/>
    </row>
    <row r="48" spans="2:21" x14ac:dyDescent="0.25">
      <c r="B48" s="5">
        <f>'CL &amp; Data'!B260/1000000000</f>
        <v>2.7054999999999998</v>
      </c>
      <c r="C48" s="7"/>
      <c r="D48" s="5">
        <f>'CL &amp; Data'!C260</f>
        <v>-7.0490103</v>
      </c>
      <c r="E48" s="12">
        <f t="shared" si="0"/>
        <v>-0.69660899999999959</v>
      </c>
      <c r="F48" s="5">
        <f>'CL &amp; Data'!D260</f>
        <v>-15.207134999999999</v>
      </c>
      <c r="G48" s="7"/>
      <c r="H48" s="5">
        <f>'CL &amp; Data'!C366</f>
        <v>-8.6082467999999999</v>
      </c>
      <c r="I48" s="12">
        <f t="shared" si="1"/>
        <v>-0.76173019999999969</v>
      </c>
      <c r="J48" s="5">
        <f>'CL &amp; Data'!D366</f>
        <v>-16.559469</v>
      </c>
      <c r="L48" s="5">
        <f>'CL &amp; Data'!L260/1000000000</f>
        <v>2.7054999999999998</v>
      </c>
      <c r="M48" s="7"/>
      <c r="N48" s="5">
        <f>'CL &amp; Data'!M260</f>
        <v>-8.3131666000000006</v>
      </c>
      <c r="O48" s="12">
        <f t="shared" si="2"/>
        <v>-0.3594646000000008</v>
      </c>
      <c r="P48" s="5">
        <f>'CL &amp; Data'!N260</f>
        <v>-16.819391</v>
      </c>
      <c r="Q48" s="7"/>
      <c r="R48" s="5">
        <f>'CL &amp; Data'!M366</f>
        <v>-9.6766404999999995</v>
      </c>
      <c r="S48" s="12">
        <f t="shared" si="3"/>
        <v>-0.20947840000000006</v>
      </c>
      <c r="T48" s="5">
        <f>'CL &amp; Data'!N366</f>
        <v>-21.156490000000002</v>
      </c>
      <c r="U48" s="7"/>
    </row>
    <row r="49" spans="2:21" x14ac:dyDescent="0.25">
      <c r="B49" s="5">
        <f>'CL &amp; Data'!B261/1000000000</f>
        <v>2.7654000000000001</v>
      </c>
      <c r="C49" s="7"/>
      <c r="D49" s="5">
        <f>'CL &amp; Data'!C261</f>
        <v>-7.0753803</v>
      </c>
      <c r="E49" s="12">
        <f t="shared" si="0"/>
        <v>-0.72297899999999959</v>
      </c>
      <c r="F49" s="5">
        <f>'CL &amp; Data'!D261</f>
        <v>-15.269774</v>
      </c>
      <c r="G49" s="7"/>
      <c r="H49" s="5">
        <f>'CL &amp; Data'!C367</f>
        <v>-8.6356745000000004</v>
      </c>
      <c r="I49" s="12">
        <f t="shared" si="1"/>
        <v>-0.78915790000000019</v>
      </c>
      <c r="J49" s="5">
        <f>'CL &amp; Data'!D367</f>
        <v>-16.172421</v>
      </c>
      <c r="L49" s="5">
        <f>'CL &amp; Data'!L261/1000000000</f>
        <v>2.7654000000000001</v>
      </c>
      <c r="M49" s="7"/>
      <c r="N49" s="5">
        <f>'CL &amp; Data'!M261</f>
        <v>-8.3679266000000005</v>
      </c>
      <c r="O49" s="12">
        <f t="shared" si="2"/>
        <v>-0.41422460000000072</v>
      </c>
      <c r="P49" s="5">
        <f>'CL &amp; Data'!N261</f>
        <v>-16.332684</v>
      </c>
      <c r="Q49" s="7"/>
      <c r="R49" s="5">
        <f>'CL &amp; Data'!M367</f>
        <v>-9.7017936999999996</v>
      </c>
      <c r="S49" s="12">
        <f t="shared" si="3"/>
        <v>-0.23463160000000016</v>
      </c>
      <c r="T49" s="5">
        <f>'CL &amp; Data'!N367</f>
        <v>-20.703317999999999</v>
      </c>
      <c r="U49" s="7"/>
    </row>
    <row r="50" spans="2:21" x14ac:dyDescent="0.25">
      <c r="B50" s="5">
        <f>'CL &amp; Data'!B262/1000000000</f>
        <v>2.8252999999999999</v>
      </c>
      <c r="C50" s="7"/>
      <c r="D50" s="5">
        <f>'CL &amp; Data'!C262</f>
        <v>-7.1200738000000001</v>
      </c>
      <c r="E50" s="12">
        <f t="shared" si="0"/>
        <v>-0.76767249999999976</v>
      </c>
      <c r="F50" s="5">
        <f>'CL &amp; Data'!D262</f>
        <v>-15.265736</v>
      </c>
      <c r="G50" s="7"/>
      <c r="H50" s="5">
        <f>'CL &amp; Data'!C368</f>
        <v>-8.6794805999999998</v>
      </c>
      <c r="I50" s="12">
        <f t="shared" si="1"/>
        <v>-0.83296399999999959</v>
      </c>
      <c r="J50" s="5">
        <f>'CL &amp; Data'!D368</f>
        <v>-15.783977</v>
      </c>
      <c r="L50" s="5">
        <f>'CL &amp; Data'!L262/1000000000</f>
        <v>2.8252999999999999</v>
      </c>
      <c r="M50" s="7"/>
      <c r="N50" s="5">
        <f>'CL &amp; Data'!M262</f>
        <v>-8.3889694000000006</v>
      </c>
      <c r="O50" s="12">
        <f t="shared" si="2"/>
        <v>-0.43526740000000075</v>
      </c>
      <c r="P50" s="5">
        <f>'CL &amp; Data'!N262</f>
        <v>-15.984404</v>
      </c>
      <c r="Q50" s="7"/>
      <c r="R50" s="5">
        <f>'CL &amp; Data'!M368</f>
        <v>-9.7042836999999995</v>
      </c>
      <c r="S50" s="12">
        <f t="shared" si="3"/>
        <v>-0.23712160000000004</v>
      </c>
      <c r="T50" s="5">
        <f>'CL &amp; Data'!N368</f>
        <v>-20.081140999999999</v>
      </c>
      <c r="U50" s="7"/>
    </row>
    <row r="51" spans="2:21" x14ac:dyDescent="0.25">
      <c r="B51" s="5">
        <f>'CL &amp; Data'!B263/1000000000</f>
        <v>2.8852000000000002</v>
      </c>
      <c r="C51" s="7"/>
      <c r="D51" s="5">
        <f>'CL &amp; Data'!C263</f>
        <v>-7.1647429000000002</v>
      </c>
      <c r="E51" s="12">
        <f t="shared" si="0"/>
        <v>-0.81234159999999989</v>
      </c>
      <c r="F51" s="5">
        <f>'CL &amp; Data'!D263</f>
        <v>-15.191309</v>
      </c>
      <c r="G51" s="7"/>
      <c r="H51" s="5">
        <f>'CL &amp; Data'!C369</f>
        <v>-8.6834021000000003</v>
      </c>
      <c r="I51" s="12">
        <f t="shared" si="1"/>
        <v>-0.83688550000000017</v>
      </c>
      <c r="J51" s="5">
        <f>'CL &amp; Data'!D369</f>
        <v>-15.490767999999999</v>
      </c>
      <c r="L51" s="5">
        <f>'CL &amp; Data'!L263/1000000000</f>
        <v>2.8852000000000002</v>
      </c>
      <c r="M51" s="7"/>
      <c r="N51" s="5">
        <f>'CL &amp; Data'!M263</f>
        <v>-8.4352397999999997</v>
      </c>
      <c r="O51" s="12">
        <f t="shared" si="2"/>
        <v>-0.4815377999999999</v>
      </c>
      <c r="P51" s="5">
        <f>'CL &amp; Data'!N263</f>
        <v>-15.632586999999999</v>
      </c>
      <c r="Q51" s="7"/>
      <c r="R51" s="5">
        <f>'CL &amp; Data'!M369</f>
        <v>-9.7269591999999996</v>
      </c>
      <c r="S51" s="12">
        <f t="shared" si="3"/>
        <v>-0.25979710000000011</v>
      </c>
      <c r="T51" s="5">
        <f>'CL &amp; Data'!N369</f>
        <v>-19.490112</v>
      </c>
      <c r="U51" s="7"/>
    </row>
    <row r="52" spans="2:21" x14ac:dyDescent="0.25">
      <c r="B52" s="5">
        <f>'CL &amp; Data'!B264/1000000000</f>
        <v>2.9451000000000001</v>
      </c>
      <c r="C52" s="7"/>
      <c r="D52" s="5">
        <f>'CL &amp; Data'!C264</f>
        <v>-7.2127252000000004</v>
      </c>
      <c r="E52" s="12">
        <f t="shared" si="0"/>
        <v>-0.86032390000000003</v>
      </c>
      <c r="F52" s="5">
        <f>'CL &amp; Data'!D264</f>
        <v>-14.997208000000001</v>
      </c>
      <c r="G52" s="7"/>
      <c r="H52" s="5">
        <f>'CL &amp; Data'!C370</f>
        <v>-8.7003354999999996</v>
      </c>
      <c r="I52" s="12">
        <f t="shared" si="1"/>
        <v>-0.85381889999999938</v>
      </c>
      <c r="J52" s="5">
        <f>'CL &amp; Data'!D370</f>
        <v>-15.264453</v>
      </c>
      <c r="L52" s="5">
        <f>'CL &amp; Data'!L264/1000000000</f>
        <v>2.9451000000000001</v>
      </c>
      <c r="M52" s="7"/>
      <c r="N52" s="5">
        <f>'CL &amp; Data'!M264</f>
        <v>-8.4456129000000004</v>
      </c>
      <c r="O52" s="12">
        <f t="shared" si="2"/>
        <v>-0.49191090000000059</v>
      </c>
      <c r="P52" s="5">
        <f>'CL &amp; Data'!N264</f>
        <v>-15.323093999999999</v>
      </c>
      <c r="Q52" s="7"/>
      <c r="R52" s="5">
        <f>'CL &amp; Data'!M370</f>
        <v>-9.7288761000000008</v>
      </c>
      <c r="S52" s="12">
        <f t="shared" si="3"/>
        <v>-0.26171400000000133</v>
      </c>
      <c r="T52" s="5">
        <f>'CL &amp; Data'!N370</f>
        <v>-18.761309000000001</v>
      </c>
      <c r="U52" s="7"/>
    </row>
    <row r="53" spans="2:21" x14ac:dyDescent="0.25">
      <c r="B53" s="5">
        <f>'CL &amp; Data'!B265/1000000000</f>
        <v>3.0049999999999999</v>
      </c>
      <c r="C53" s="7"/>
      <c r="D53" s="5">
        <f>'CL &amp; Data'!C265</f>
        <v>-7.2485951999999996</v>
      </c>
      <c r="E53" s="12">
        <f t="shared" si="0"/>
        <v>-0.89619389999999921</v>
      </c>
      <c r="F53" s="5">
        <f>'CL &amp; Data'!D265</f>
        <v>-14.688155</v>
      </c>
      <c r="G53" s="7"/>
      <c r="H53" s="5">
        <f>'CL &amp; Data'!C371</f>
        <v>-8.6986083999999995</v>
      </c>
      <c r="I53" s="12">
        <f t="shared" si="1"/>
        <v>-0.85209179999999929</v>
      </c>
      <c r="J53" s="5">
        <f>'CL &amp; Data'!D371</f>
        <v>-15.060483</v>
      </c>
      <c r="L53" s="5">
        <f>'CL &amp; Data'!L265/1000000000</f>
        <v>3.0049999999999999</v>
      </c>
      <c r="M53" s="7"/>
      <c r="N53" s="5">
        <f>'CL &amp; Data'!M265</f>
        <v>-8.4542149999999996</v>
      </c>
      <c r="O53" s="12">
        <f t="shared" si="2"/>
        <v>-0.50051299999999976</v>
      </c>
      <c r="P53" s="5">
        <f>'CL &amp; Data'!N265</f>
        <v>-15.088324999999999</v>
      </c>
      <c r="Q53" s="7"/>
      <c r="R53" s="5">
        <f>'CL &amp; Data'!M371</f>
        <v>-9.7664518000000005</v>
      </c>
      <c r="S53" s="12">
        <f t="shared" si="3"/>
        <v>-0.29928970000000099</v>
      </c>
      <c r="T53" s="5">
        <f>'CL &amp; Data'!N371</f>
        <v>-17.941611999999999</v>
      </c>
      <c r="U53" s="7"/>
    </row>
    <row r="54" spans="2:21" x14ac:dyDescent="0.25">
      <c r="B54" s="5">
        <f>'CL &amp; Data'!B266/1000000000</f>
        <v>3.0649000000000002</v>
      </c>
      <c r="D54" s="5">
        <f>'CL &amp; Data'!C266</f>
        <v>-7.2865272000000001</v>
      </c>
      <c r="E54" s="12">
        <f t="shared" si="0"/>
        <v>-0.93412589999999973</v>
      </c>
      <c r="F54" s="5">
        <f>'CL &amp; Data'!D266</f>
        <v>-14.389246999999999</v>
      </c>
      <c r="H54" s="5">
        <f>'CL &amp; Data'!C372</f>
        <v>-8.7504301000000009</v>
      </c>
      <c r="I54" s="12">
        <f t="shared" si="1"/>
        <v>-0.9039135000000007</v>
      </c>
      <c r="J54" s="5">
        <f>'CL &amp; Data'!D372</f>
        <v>-14.998137</v>
      </c>
      <c r="L54" s="5">
        <f>'CL &amp; Data'!L266/1000000000</f>
        <v>3.0649000000000002</v>
      </c>
      <c r="N54" s="5">
        <f>'CL &amp; Data'!M266</f>
        <v>-8.4402036999999996</v>
      </c>
      <c r="O54" s="12">
        <f t="shared" si="2"/>
        <v>-0.48650169999999981</v>
      </c>
      <c r="P54" s="5">
        <f>'CL &amp; Data'!N266</f>
        <v>-14.819387000000001</v>
      </c>
      <c r="R54" s="5">
        <f>'CL &amp; Data'!M372</f>
        <v>-9.7849635999999993</v>
      </c>
      <c r="S54" s="12">
        <f t="shared" si="3"/>
        <v>-0.31780149999999985</v>
      </c>
      <c r="T54" s="5">
        <f>'CL &amp; Data'!N372</f>
        <v>-17.287414999999999</v>
      </c>
    </row>
    <row r="55" spans="2:21" x14ac:dyDescent="0.25">
      <c r="B55" s="5">
        <f>'CL &amp; Data'!B267/1000000000</f>
        <v>3.1248</v>
      </c>
      <c r="D55" s="5">
        <f>'CL &amp; Data'!C267</f>
        <v>-7.3129926000000003</v>
      </c>
      <c r="E55" s="12">
        <f t="shared" si="0"/>
        <v>-0.96059129999999993</v>
      </c>
      <c r="F55" s="5">
        <f>'CL &amp; Data'!D267</f>
        <v>-14.054653</v>
      </c>
      <c r="H55" s="5">
        <f>'CL &amp; Data'!C373</f>
        <v>-8.7601508999999993</v>
      </c>
      <c r="I55" s="12">
        <f t="shared" si="1"/>
        <v>-0.91363429999999912</v>
      </c>
      <c r="J55" s="5">
        <f>'CL &amp; Data'!D373</f>
        <v>-14.713525000000001</v>
      </c>
      <c r="L55" s="5">
        <f>'CL &amp; Data'!L267/1000000000</f>
        <v>3.1248</v>
      </c>
      <c r="N55" s="5">
        <f>'CL &amp; Data'!M267</f>
        <v>-8.4378308999999998</v>
      </c>
      <c r="O55" s="12">
        <f t="shared" si="2"/>
        <v>-0.48412889999999997</v>
      </c>
      <c r="P55" s="5">
        <f>'CL &amp; Data'!N267</f>
        <v>-14.431222999999999</v>
      </c>
      <c r="R55" s="5">
        <f>'CL &amp; Data'!M373</f>
        <v>-9.8217192000000004</v>
      </c>
      <c r="S55" s="12">
        <f t="shared" si="3"/>
        <v>-0.35455710000000096</v>
      </c>
      <c r="T55" s="5">
        <f>'CL &amp; Data'!N373</f>
        <v>-16.580584999999999</v>
      </c>
    </row>
    <row r="56" spans="2:21" x14ac:dyDescent="0.25">
      <c r="B56" s="5">
        <f>'CL &amp; Data'!B268/1000000000</f>
        <v>3.1846999999999999</v>
      </c>
      <c r="D56" s="5">
        <f>'CL &amp; Data'!C268</f>
        <v>-7.3479776000000001</v>
      </c>
      <c r="E56" s="12">
        <f t="shared" si="0"/>
        <v>-0.99557629999999975</v>
      </c>
      <c r="F56" s="5">
        <f>'CL &amp; Data'!D268</f>
        <v>-13.656231</v>
      </c>
      <c r="H56" s="5">
        <f>'CL &amp; Data'!C374</f>
        <v>-8.7963342999999998</v>
      </c>
      <c r="I56" s="12">
        <f t="shared" si="1"/>
        <v>-0.94981769999999965</v>
      </c>
      <c r="J56" s="5">
        <f>'CL &amp; Data'!D374</f>
        <v>-14.482846</v>
      </c>
      <c r="L56" s="5">
        <f>'CL &amp; Data'!L268/1000000000</f>
        <v>3.1846999999999999</v>
      </c>
      <c r="N56" s="5">
        <f>'CL &amp; Data'!M268</f>
        <v>-8.4578447000000008</v>
      </c>
      <c r="O56" s="12">
        <f t="shared" si="2"/>
        <v>-0.50414270000000094</v>
      </c>
      <c r="P56" s="5">
        <f>'CL &amp; Data'!N268</f>
        <v>-14.162653000000001</v>
      </c>
      <c r="R56" s="5">
        <f>'CL &amp; Data'!M374</f>
        <v>-9.8458109</v>
      </c>
      <c r="S56" s="12">
        <f t="shared" si="3"/>
        <v>-0.37864880000000056</v>
      </c>
      <c r="T56" s="5">
        <f>'CL &amp; Data'!N374</f>
        <v>-15.779911</v>
      </c>
    </row>
    <row r="57" spans="2:21" x14ac:dyDescent="0.25">
      <c r="B57" s="5">
        <f>'CL &amp; Data'!B269/1000000000</f>
        <v>3.2446000000000002</v>
      </c>
      <c r="D57" s="5">
        <f>'CL &amp; Data'!C269</f>
        <v>-7.3645902000000003</v>
      </c>
      <c r="E57" s="12">
        <f t="shared" si="0"/>
        <v>-1.0121888999999999</v>
      </c>
      <c r="F57" s="5">
        <f>'CL &amp; Data'!D269</f>
        <v>-13.345387000000001</v>
      </c>
      <c r="H57" s="5">
        <f>'CL &amp; Data'!C375</f>
        <v>-8.8002433999999994</v>
      </c>
      <c r="I57" s="12">
        <f t="shared" si="1"/>
        <v>-0.95372679999999921</v>
      </c>
      <c r="J57" s="5">
        <f>'CL &amp; Data'!D375</f>
        <v>-14.317772</v>
      </c>
      <c r="L57" s="5">
        <f>'CL &amp; Data'!L269/1000000000</f>
        <v>3.2446000000000002</v>
      </c>
      <c r="N57" s="5">
        <f>'CL &amp; Data'!M269</f>
        <v>-8.4562159000000001</v>
      </c>
      <c r="O57" s="12">
        <f t="shared" si="2"/>
        <v>-0.50251390000000029</v>
      </c>
      <c r="P57" s="5">
        <f>'CL &amp; Data'!N269</f>
        <v>-13.805717</v>
      </c>
      <c r="R57" s="5">
        <f>'CL &amp; Data'!M375</f>
        <v>-9.8882732000000004</v>
      </c>
      <c r="S57" s="12">
        <f t="shared" si="3"/>
        <v>-0.42111110000000096</v>
      </c>
      <c r="T57" s="5">
        <f>'CL &amp; Data'!N375</f>
        <v>-15.160354</v>
      </c>
    </row>
    <row r="58" spans="2:21" x14ac:dyDescent="0.25">
      <c r="B58" s="5">
        <f>'CL &amp; Data'!B270/1000000000</f>
        <v>3.3045</v>
      </c>
      <c r="D58" s="5">
        <f>'CL &amp; Data'!C270</f>
        <v>-7.3900718999999997</v>
      </c>
      <c r="E58" s="12">
        <f t="shared" si="0"/>
        <v>-1.0376705999999993</v>
      </c>
      <c r="F58" s="5">
        <f>'CL &amp; Data'!D270</f>
        <v>-13.082082</v>
      </c>
      <c r="H58" s="5">
        <f>'CL &amp; Data'!C376</f>
        <v>-8.8451920000000008</v>
      </c>
      <c r="I58" s="12">
        <f t="shared" si="1"/>
        <v>-0.99867540000000066</v>
      </c>
      <c r="J58" s="5">
        <f>'CL &amp; Data'!D376</f>
        <v>-14.080468</v>
      </c>
      <c r="L58" s="5">
        <f>'CL &amp; Data'!L270/1000000000</f>
        <v>3.3045</v>
      </c>
      <c r="N58" s="5">
        <f>'CL &amp; Data'!M270</f>
        <v>-8.4776620999999999</v>
      </c>
      <c r="O58" s="12">
        <f t="shared" si="2"/>
        <v>-0.52396010000000004</v>
      </c>
      <c r="P58" s="5">
        <f>'CL &amp; Data'!N270</f>
        <v>-13.373843000000001</v>
      </c>
      <c r="R58" s="5">
        <f>'CL &amp; Data'!M376</f>
        <v>-9.9390067999999996</v>
      </c>
      <c r="S58" s="12">
        <f t="shared" si="3"/>
        <v>-0.47184470000000012</v>
      </c>
      <c r="T58" s="5">
        <f>'CL &amp; Data'!N376</f>
        <v>-14.554807</v>
      </c>
    </row>
    <row r="59" spans="2:21" x14ac:dyDescent="0.25">
      <c r="B59" s="5">
        <f>'CL &amp; Data'!B271/1000000000</f>
        <v>3.3643999999999998</v>
      </c>
      <c r="D59" s="5">
        <f>'CL &amp; Data'!C271</f>
        <v>-7.3992500000000003</v>
      </c>
      <c r="E59" s="12">
        <f t="shared" si="0"/>
        <v>-1.0468487</v>
      </c>
      <c r="F59" s="5">
        <f>'CL &amp; Data'!D271</f>
        <v>-12.823097000000001</v>
      </c>
      <c r="H59" s="5">
        <f>'CL &amp; Data'!C377</f>
        <v>-8.8802365999999999</v>
      </c>
      <c r="I59" s="12">
        <f t="shared" si="1"/>
        <v>-1.0337199999999998</v>
      </c>
      <c r="J59" s="5">
        <f>'CL &amp; Data'!D377</f>
        <v>-13.560587999999999</v>
      </c>
      <c r="L59" s="5">
        <f>'CL &amp; Data'!L271/1000000000</f>
        <v>3.3643999999999998</v>
      </c>
      <c r="N59" s="5">
        <f>'CL &amp; Data'!M271</f>
        <v>-8.4885759000000007</v>
      </c>
      <c r="O59" s="12">
        <f t="shared" si="2"/>
        <v>-0.5348739000000009</v>
      </c>
      <c r="P59" s="5">
        <f>'CL &amp; Data'!N271</f>
        <v>-13.003469000000001</v>
      </c>
      <c r="R59" s="5">
        <f>'CL &amp; Data'!M377</f>
        <v>-9.9957046999999992</v>
      </c>
      <c r="S59" s="12">
        <f t="shared" si="3"/>
        <v>-0.52854259999999975</v>
      </c>
      <c r="T59" s="5">
        <f>'CL &amp; Data'!N377</f>
        <v>-13.805317000000001</v>
      </c>
    </row>
    <row r="60" spans="2:21" x14ac:dyDescent="0.25">
      <c r="B60" s="5">
        <f>'CL &amp; Data'!B272/1000000000</f>
        <v>3.4243000000000001</v>
      </c>
      <c r="D60" s="5">
        <f>'CL &amp; Data'!C272</f>
        <v>-7.3869505000000002</v>
      </c>
      <c r="E60" s="12">
        <f t="shared" si="0"/>
        <v>-1.0345491999999998</v>
      </c>
      <c r="F60" s="5">
        <f>'CL &amp; Data'!D272</f>
        <v>-12.511312</v>
      </c>
      <c r="H60" s="5">
        <f>'CL &amp; Data'!C378</f>
        <v>-8.9711466000000009</v>
      </c>
      <c r="I60" s="12">
        <f t="shared" si="1"/>
        <v>-1.1246300000000007</v>
      </c>
      <c r="J60" s="5">
        <f>'CL &amp; Data'!D378</f>
        <v>-13.188172</v>
      </c>
      <c r="L60" s="5">
        <f>'CL &amp; Data'!L272/1000000000</f>
        <v>3.4243000000000001</v>
      </c>
      <c r="N60" s="5">
        <f>'CL &amp; Data'!M272</f>
        <v>-8.5249614999999999</v>
      </c>
      <c r="O60" s="12">
        <f t="shared" si="2"/>
        <v>-0.57125950000000003</v>
      </c>
      <c r="P60" s="5">
        <f>'CL &amp; Data'!N272</f>
        <v>-12.617046999999999</v>
      </c>
      <c r="R60" s="5">
        <f>'CL &amp; Data'!M378</f>
        <v>-10.090553</v>
      </c>
      <c r="S60" s="12">
        <f t="shared" si="3"/>
        <v>-0.62339090000000041</v>
      </c>
      <c r="T60" s="5">
        <f>'CL &amp; Data'!N378</f>
        <v>-13.123324999999999</v>
      </c>
    </row>
    <row r="61" spans="2:21" x14ac:dyDescent="0.25">
      <c r="B61" s="5">
        <f>'CL &amp; Data'!B273/1000000000</f>
        <v>3.4842</v>
      </c>
      <c r="D61" s="5">
        <f>'CL &amp; Data'!C273</f>
        <v>-7.3827062000000003</v>
      </c>
      <c r="E61" s="12">
        <f t="shared" si="0"/>
        <v>-1.0303049</v>
      </c>
      <c r="F61" s="5">
        <f>'CL &amp; Data'!D273</f>
        <v>-12.26263</v>
      </c>
      <c r="H61" s="5">
        <f>'CL &amp; Data'!C379</f>
        <v>-9.0728188000000003</v>
      </c>
      <c r="I61" s="12">
        <f t="shared" si="1"/>
        <v>-1.2263022000000001</v>
      </c>
      <c r="J61" s="5">
        <f>'CL &amp; Data'!D379</f>
        <v>-12.803257</v>
      </c>
      <c r="L61" s="5">
        <f>'CL &amp; Data'!L273/1000000000</f>
        <v>3.4842</v>
      </c>
      <c r="N61" s="5">
        <f>'CL &amp; Data'!M273</f>
        <v>-8.5547695000000008</v>
      </c>
      <c r="O61" s="12">
        <f t="shared" si="2"/>
        <v>-0.60106750000000098</v>
      </c>
      <c r="P61" s="5">
        <f>'CL &amp; Data'!N273</f>
        <v>-12.238759</v>
      </c>
      <c r="R61" s="5">
        <f>'CL &amp; Data'!M379</f>
        <v>-10.175122</v>
      </c>
      <c r="S61" s="12">
        <f t="shared" si="3"/>
        <v>-0.70795990000000053</v>
      </c>
      <c r="T61" s="5">
        <f>'CL &amp; Data'!N379</f>
        <v>-12.526168999999999</v>
      </c>
    </row>
    <row r="62" spans="2:21" x14ac:dyDescent="0.25">
      <c r="B62" s="5">
        <f>'CL &amp; Data'!B274/1000000000</f>
        <v>3.5440999999999998</v>
      </c>
      <c r="D62" s="5">
        <f>'CL &amp; Data'!C274</f>
        <v>-7.3652863999999996</v>
      </c>
      <c r="E62" s="12">
        <f t="shared" si="0"/>
        <v>-1.0128850999999992</v>
      </c>
      <c r="F62" s="5">
        <f>'CL &amp; Data'!D274</f>
        <v>-12.001588999999999</v>
      </c>
      <c r="H62" s="5">
        <f>'CL &amp; Data'!C380</f>
        <v>-9.1662921999999991</v>
      </c>
      <c r="I62" s="12">
        <f t="shared" si="1"/>
        <v>-1.3197755999999989</v>
      </c>
      <c r="J62" s="5">
        <f>'CL &amp; Data'!D380</f>
        <v>-12.268971000000001</v>
      </c>
      <c r="L62" s="5">
        <f>'CL &amp; Data'!L274/1000000000</f>
        <v>3.5440999999999998</v>
      </c>
      <c r="N62" s="5">
        <f>'CL &amp; Data'!M274</f>
        <v>-8.5899534000000006</v>
      </c>
      <c r="O62" s="12">
        <f t="shared" si="2"/>
        <v>-0.6362514000000008</v>
      </c>
      <c r="P62" s="5">
        <f>'CL &amp; Data'!N274</f>
        <v>-11.848673</v>
      </c>
      <c r="R62" s="5">
        <f>'CL &amp; Data'!M380</f>
        <v>-10.297425</v>
      </c>
      <c r="S62" s="12">
        <f t="shared" si="3"/>
        <v>-0.83026290000000103</v>
      </c>
      <c r="T62" s="5">
        <f>'CL &amp; Data'!N380</f>
        <v>-11.922703</v>
      </c>
    </row>
    <row r="63" spans="2:21" x14ac:dyDescent="0.25">
      <c r="B63" s="5">
        <f>'CL &amp; Data'!B275/1000000000</f>
        <v>3.6040000000000001</v>
      </c>
      <c r="D63" s="5">
        <f>'CL &amp; Data'!C275</f>
        <v>-7.3864951000000003</v>
      </c>
      <c r="E63" s="12">
        <f t="shared" si="0"/>
        <v>-1.0340938</v>
      </c>
      <c r="F63" s="5">
        <f>'CL &amp; Data'!D275</f>
        <v>-11.67417</v>
      </c>
      <c r="H63" s="5">
        <f>'CL &amp; Data'!C381</f>
        <v>-9.2260913999999996</v>
      </c>
      <c r="I63" s="12">
        <f t="shared" si="1"/>
        <v>-1.3795747999999994</v>
      </c>
      <c r="J63" s="5">
        <f>'CL &amp; Data'!D381</f>
        <v>-11.839701</v>
      </c>
      <c r="L63" s="5">
        <f>'CL &amp; Data'!L275/1000000000</f>
        <v>3.6040000000000001</v>
      </c>
      <c r="N63" s="5">
        <f>'CL &amp; Data'!M275</f>
        <v>-8.6231746999999999</v>
      </c>
      <c r="O63" s="12">
        <f t="shared" si="2"/>
        <v>-0.66947270000000003</v>
      </c>
      <c r="P63" s="5">
        <f>'CL &amp; Data'!N275</f>
        <v>-11.4299</v>
      </c>
      <c r="R63" s="5">
        <f>'CL &amp; Data'!M381</f>
        <v>-10.403085000000001</v>
      </c>
      <c r="S63" s="12">
        <f t="shared" si="3"/>
        <v>-0.93592290000000133</v>
      </c>
      <c r="T63" s="5">
        <f>'CL &amp; Data'!N381</f>
        <v>-11.31283</v>
      </c>
    </row>
    <row r="64" spans="2:21" x14ac:dyDescent="0.25">
      <c r="B64" s="5">
        <f>'CL &amp; Data'!B276/1000000000</f>
        <v>3.6638999999999999</v>
      </c>
      <c r="D64" s="5">
        <f>'CL &amp; Data'!C276</f>
        <v>-7.4120526</v>
      </c>
      <c r="E64" s="12">
        <f t="shared" si="0"/>
        <v>-1.0596512999999996</v>
      </c>
      <c r="F64" s="5">
        <f>'CL &amp; Data'!D276</f>
        <v>-11.368080000000001</v>
      </c>
      <c r="H64" s="5">
        <f>'CL &amp; Data'!C382</f>
        <v>-9.2938899999999993</v>
      </c>
      <c r="I64" s="12">
        <f t="shared" si="1"/>
        <v>-1.4473733999999991</v>
      </c>
      <c r="J64" s="5">
        <f>'CL &amp; Data'!D382</f>
        <v>-11.561225</v>
      </c>
      <c r="L64" s="5">
        <f>'CL &amp; Data'!L276/1000000000</f>
        <v>3.6638999999999999</v>
      </c>
      <c r="N64" s="5">
        <f>'CL &amp; Data'!M276</f>
        <v>-8.6730938000000002</v>
      </c>
      <c r="O64" s="12">
        <f t="shared" si="2"/>
        <v>-0.71939180000000036</v>
      </c>
      <c r="P64" s="5">
        <f>'CL &amp; Data'!N276</f>
        <v>-11.04758</v>
      </c>
      <c r="R64" s="5">
        <f>'CL &amp; Data'!M382</f>
        <v>-10.550440999999999</v>
      </c>
      <c r="S64" s="12">
        <f t="shared" si="3"/>
        <v>-1.0832788999999998</v>
      </c>
      <c r="T64" s="5">
        <f>'CL &amp; Data'!N382</f>
        <v>-10.797598000000001</v>
      </c>
    </row>
    <row r="65" spans="2:20" x14ac:dyDescent="0.25">
      <c r="B65" s="5">
        <f>'CL &amp; Data'!B277/1000000000</f>
        <v>3.7238000000000002</v>
      </c>
      <c r="D65" s="5">
        <f>'CL &amp; Data'!C277</f>
        <v>-7.4649549000000004</v>
      </c>
      <c r="E65" s="12">
        <f t="shared" si="0"/>
        <v>-1.1125536</v>
      </c>
      <c r="F65" s="5">
        <f>'CL &amp; Data'!D277</f>
        <v>-11.09981</v>
      </c>
      <c r="H65" s="5">
        <f>'CL &amp; Data'!C383</f>
        <v>-9.3896035999999992</v>
      </c>
      <c r="I65" s="12">
        <f t="shared" si="1"/>
        <v>-1.543086999999999</v>
      </c>
      <c r="J65" s="5">
        <f>'CL &amp; Data'!D383</f>
        <v>-11.291454</v>
      </c>
      <c r="L65" s="5">
        <f>'CL &amp; Data'!L277/1000000000</f>
        <v>3.7238000000000002</v>
      </c>
      <c r="N65" s="5">
        <f>'CL &amp; Data'!M277</f>
        <v>-8.7285099000000006</v>
      </c>
      <c r="O65" s="12">
        <f t="shared" si="2"/>
        <v>-0.77480790000000077</v>
      </c>
      <c r="P65" s="5">
        <f>'CL &amp; Data'!N277</f>
        <v>-10.620127999999999</v>
      </c>
      <c r="R65" s="5">
        <f>'CL &amp; Data'!M383</f>
        <v>-10.714352999999999</v>
      </c>
      <c r="S65" s="12">
        <f t="shared" si="3"/>
        <v>-1.2471908999999997</v>
      </c>
      <c r="T65" s="5">
        <f>'CL &amp; Data'!N383</f>
        <v>-10.415812000000001</v>
      </c>
    </row>
    <row r="66" spans="2:20" x14ac:dyDescent="0.25">
      <c r="B66" s="5">
        <f>'CL &amp; Data'!B278/1000000000</f>
        <v>3.7837000000000001</v>
      </c>
      <c r="D66" s="5">
        <f>'CL &amp; Data'!C278</f>
        <v>-7.5162462999999997</v>
      </c>
      <c r="E66" s="12">
        <f t="shared" si="0"/>
        <v>-1.1638449999999994</v>
      </c>
      <c r="F66" s="5">
        <f>'CL &amp; Data'!D278</f>
        <v>-10.790975</v>
      </c>
      <c r="H66" s="5">
        <f>'CL &amp; Data'!C384</f>
        <v>-9.4637737000000008</v>
      </c>
      <c r="I66" s="12">
        <f t="shared" si="1"/>
        <v>-1.6172571000000007</v>
      </c>
      <c r="J66" s="5">
        <f>'CL &amp; Data'!D384</f>
        <v>-10.982485</v>
      </c>
      <c r="L66" s="5">
        <f>'CL &amp; Data'!L278/1000000000</f>
        <v>3.7837000000000001</v>
      </c>
      <c r="N66" s="5">
        <f>'CL &amp; Data'!M278</f>
        <v>-8.7980842999999993</v>
      </c>
      <c r="O66" s="12">
        <f t="shared" si="2"/>
        <v>-0.84438229999999947</v>
      </c>
      <c r="P66" s="5">
        <f>'CL &amp; Data'!N278</f>
        <v>-10.178732</v>
      </c>
      <c r="R66" s="5">
        <f>'CL &amp; Data'!M384</f>
        <v>-10.879027000000001</v>
      </c>
      <c r="S66" s="12">
        <f t="shared" si="3"/>
        <v>-1.4118649000000012</v>
      </c>
      <c r="T66" s="5">
        <f>'CL &amp; Data'!N384</f>
        <v>-9.9822568999999994</v>
      </c>
    </row>
    <row r="67" spans="2:20" x14ac:dyDescent="0.25">
      <c r="B67" s="5">
        <f>'CL &amp; Data'!B279/1000000000</f>
        <v>3.8435999999999999</v>
      </c>
      <c r="D67" s="5">
        <f>'CL &amp; Data'!C279</f>
        <v>-7.5711627000000004</v>
      </c>
      <c r="E67" s="12">
        <f t="shared" si="0"/>
        <v>-1.2187614</v>
      </c>
      <c r="F67" s="5">
        <f>'CL &amp; Data'!D279</f>
        <v>-10.494237</v>
      </c>
      <c r="H67" s="5">
        <f>'CL &amp; Data'!C385</f>
        <v>-9.5287561000000007</v>
      </c>
      <c r="I67" s="12">
        <f t="shared" si="1"/>
        <v>-1.6822395000000006</v>
      </c>
      <c r="J67" s="5">
        <f>'CL &amp; Data'!D385</f>
        <v>-10.724517000000001</v>
      </c>
      <c r="L67" s="5">
        <f>'CL &amp; Data'!L279/1000000000</f>
        <v>3.8435999999999999</v>
      </c>
      <c r="N67" s="5">
        <f>'CL &amp; Data'!M279</f>
        <v>-8.8898392000000008</v>
      </c>
      <c r="O67" s="12">
        <f t="shared" si="2"/>
        <v>-0.936137200000001</v>
      </c>
      <c r="P67" s="5">
        <f>'CL &amp; Data'!N279</f>
        <v>-9.7656735999999995</v>
      </c>
      <c r="R67" s="5">
        <f>'CL &amp; Data'!M385</f>
        <v>-11.047447999999999</v>
      </c>
      <c r="S67" s="12">
        <f t="shared" si="3"/>
        <v>-1.5802858999999998</v>
      </c>
      <c r="T67" s="5">
        <f>'CL &amp; Data'!N385</f>
        <v>-9.5619248999999993</v>
      </c>
    </row>
    <row r="68" spans="2:20" x14ac:dyDescent="0.25">
      <c r="B68" s="5">
        <f>'CL &amp; Data'!B280/1000000000</f>
        <v>3.9035000000000002</v>
      </c>
      <c r="D68" s="5">
        <f>'CL &amp; Data'!C280</f>
        <v>-7.6239033000000003</v>
      </c>
      <c r="E68" s="12">
        <f t="shared" ref="E68:E103" si="4">D68-$D$23</f>
        <v>-1.2715019999999999</v>
      </c>
      <c r="F68" s="5">
        <f>'CL &amp; Data'!D280</f>
        <v>-10.251651000000001</v>
      </c>
      <c r="H68" s="5">
        <f>'CL &amp; Data'!C386</f>
        <v>-9.5952511000000005</v>
      </c>
      <c r="I68" s="12">
        <f t="shared" ref="I68:I103" si="5">H68-$H$3</f>
        <v>-1.7487345000000003</v>
      </c>
      <c r="J68" s="5">
        <f>'CL &amp; Data'!D386</f>
        <v>-10.545963</v>
      </c>
      <c r="L68" s="5">
        <f>'CL &amp; Data'!L280/1000000000</f>
        <v>3.9035000000000002</v>
      </c>
      <c r="N68" s="5">
        <f>'CL &amp; Data'!M280</f>
        <v>-8.9923134000000005</v>
      </c>
      <c r="O68" s="12">
        <f t="shared" ref="O68:O103" si="6">N68-$N$36</f>
        <v>-1.0386114000000006</v>
      </c>
      <c r="P68" s="5">
        <f>'CL &amp; Data'!N280</f>
        <v>-9.3654803999999992</v>
      </c>
      <c r="R68" s="5">
        <f>'CL &amp; Data'!M386</f>
        <v>-11.226665000000001</v>
      </c>
      <c r="S68" s="12">
        <f t="shared" ref="S68:S103" si="7">R68-$R$37</f>
        <v>-1.7595029000000011</v>
      </c>
      <c r="T68" s="5">
        <f>'CL &amp; Data'!N386</f>
        <v>-9.2854509000000007</v>
      </c>
    </row>
    <row r="69" spans="2:20" x14ac:dyDescent="0.25">
      <c r="B69" s="5">
        <f>'CL &amp; Data'!B281/1000000000</f>
        <v>3.9634</v>
      </c>
      <c r="D69" s="5">
        <f>'CL &amp; Data'!C281</f>
        <v>-7.6801681999999998</v>
      </c>
      <c r="E69" s="12">
        <f t="shared" si="4"/>
        <v>-1.3277668999999994</v>
      </c>
      <c r="F69" s="5">
        <f>'CL &amp; Data'!D281</f>
        <v>-9.9443712000000009</v>
      </c>
      <c r="H69" s="5">
        <f>'CL &amp; Data'!C387</f>
        <v>-9.6656752000000008</v>
      </c>
      <c r="I69" s="12">
        <f t="shared" si="5"/>
        <v>-1.8191586000000006</v>
      </c>
      <c r="J69" s="5">
        <f>'CL &amp; Data'!D387</f>
        <v>-10.345356000000001</v>
      </c>
      <c r="L69" s="5">
        <f>'CL &amp; Data'!L281/1000000000</f>
        <v>3.9634</v>
      </c>
      <c r="N69" s="5">
        <f>'CL &amp; Data'!M281</f>
        <v>-9.1396666</v>
      </c>
      <c r="O69" s="12">
        <f t="shared" si="6"/>
        <v>-1.1859646000000001</v>
      </c>
      <c r="P69" s="5">
        <f>'CL &amp; Data'!N281</f>
        <v>-8.9355021000000008</v>
      </c>
      <c r="R69" s="5">
        <f>'CL &amp; Data'!M387</f>
        <v>-11.384453000000001</v>
      </c>
      <c r="S69" s="12">
        <f t="shared" si="7"/>
        <v>-1.9172909000000011</v>
      </c>
      <c r="T69" s="5">
        <f>'CL &amp; Data'!N387</f>
        <v>-9.0355711000000003</v>
      </c>
    </row>
    <row r="70" spans="2:20" x14ac:dyDescent="0.25">
      <c r="B70" s="5">
        <f>'CL &amp; Data'!B282/1000000000</f>
        <v>4.0232999999999999</v>
      </c>
      <c r="D70" s="5">
        <f>'CL &amp; Data'!C282</f>
        <v>-7.7482962999999998</v>
      </c>
      <c r="E70" s="12">
        <f t="shared" si="4"/>
        <v>-1.3958949999999994</v>
      </c>
      <c r="F70" s="5">
        <f>'CL &amp; Data'!D282</f>
        <v>-9.6752310000000001</v>
      </c>
      <c r="H70" s="5">
        <f>'CL &amp; Data'!C388</f>
        <v>-9.7353506000000003</v>
      </c>
      <c r="I70" s="12">
        <f t="shared" si="5"/>
        <v>-1.8888340000000001</v>
      </c>
      <c r="J70" s="5">
        <f>'CL &amp; Data'!D388</f>
        <v>-10.078500999999999</v>
      </c>
      <c r="L70" s="5">
        <f>'CL &amp; Data'!L282/1000000000</f>
        <v>4.0232999999999999</v>
      </c>
      <c r="N70" s="5">
        <f>'CL &amp; Data'!M282</f>
        <v>-9.2865610000000007</v>
      </c>
      <c r="O70" s="12">
        <f t="shared" si="6"/>
        <v>-1.3328590000000009</v>
      </c>
      <c r="P70" s="5">
        <f>'CL &amp; Data'!N282</f>
        <v>-8.5180644999999995</v>
      </c>
      <c r="R70" s="5">
        <f>'CL &amp; Data'!M388</f>
        <v>-11.595019000000001</v>
      </c>
      <c r="S70" s="12">
        <f t="shared" si="7"/>
        <v>-2.1278569000000012</v>
      </c>
      <c r="T70" s="5">
        <f>'CL &amp; Data'!N388</f>
        <v>-8.7745142000000005</v>
      </c>
    </row>
    <row r="71" spans="2:20" x14ac:dyDescent="0.25">
      <c r="B71" s="5">
        <f>'CL &amp; Data'!B283/1000000000</f>
        <v>4.0831999999999997</v>
      </c>
      <c r="D71" s="5">
        <f>'CL &amp; Data'!C283</f>
        <v>-7.8327260000000001</v>
      </c>
      <c r="E71" s="12">
        <f t="shared" si="4"/>
        <v>-1.4803246999999997</v>
      </c>
      <c r="F71" s="5">
        <f>'CL &amp; Data'!D283</f>
        <v>-9.4275731999999994</v>
      </c>
      <c r="H71" s="5">
        <f>'CL &amp; Data'!C389</f>
        <v>-9.8263453999999992</v>
      </c>
      <c r="I71" s="12">
        <f t="shared" si="5"/>
        <v>-1.9798287999999991</v>
      </c>
      <c r="J71" s="5">
        <f>'CL &amp; Data'!D389</f>
        <v>-9.9235209999999991</v>
      </c>
      <c r="L71" s="5">
        <f>'CL &amp; Data'!L283/1000000000</f>
        <v>4.0831999999999997</v>
      </c>
      <c r="N71" s="5">
        <f>'CL &amp; Data'!M283</f>
        <v>-9.4648523000000004</v>
      </c>
      <c r="O71" s="12">
        <f t="shared" si="6"/>
        <v>-1.5111503000000006</v>
      </c>
      <c r="P71" s="5">
        <f>'CL &amp; Data'!N283</f>
        <v>-8.1056375999999997</v>
      </c>
      <c r="R71" s="5">
        <f>'CL &amp; Data'!M389</f>
        <v>-11.724731</v>
      </c>
      <c r="S71" s="12">
        <f t="shared" si="7"/>
        <v>-2.2575689000000008</v>
      </c>
      <c r="T71" s="5">
        <f>'CL &amp; Data'!N389</f>
        <v>-8.6305026999999992</v>
      </c>
    </row>
    <row r="72" spans="2:20" x14ac:dyDescent="0.25">
      <c r="B72" s="5">
        <f>'CL &amp; Data'!B284/1000000000</f>
        <v>4.1430999999999996</v>
      </c>
      <c r="D72" s="5">
        <f>'CL &amp; Data'!C284</f>
        <v>-7.9155660000000001</v>
      </c>
      <c r="E72" s="12">
        <f t="shared" si="4"/>
        <v>-1.5631646999999997</v>
      </c>
      <c r="F72" s="5">
        <f>'CL &amp; Data'!D284</f>
        <v>-9.1737213000000004</v>
      </c>
      <c r="H72" s="5">
        <f>'CL &amp; Data'!C390</f>
        <v>-9.8686380000000007</v>
      </c>
      <c r="I72" s="12">
        <f t="shared" si="5"/>
        <v>-2.0221214000000005</v>
      </c>
      <c r="J72" s="5">
        <f>'CL &amp; Data'!D390</f>
        <v>-9.8918324000000002</v>
      </c>
      <c r="L72" s="5">
        <f>'CL &amp; Data'!L284/1000000000</f>
        <v>4.1430999999999996</v>
      </c>
      <c r="N72" s="5">
        <f>'CL &amp; Data'!M284</f>
        <v>-9.6504059000000009</v>
      </c>
      <c r="O72" s="12">
        <f t="shared" si="6"/>
        <v>-1.696703900000001</v>
      </c>
      <c r="P72" s="5">
        <f>'CL &amp; Data'!N284</f>
        <v>-7.7253904000000002</v>
      </c>
      <c r="R72" s="5">
        <f>'CL &amp; Data'!M390</f>
        <v>-11.847381</v>
      </c>
      <c r="S72" s="12">
        <f t="shared" si="7"/>
        <v>-2.3802189000000009</v>
      </c>
      <c r="T72" s="5">
        <f>'CL &amp; Data'!N390</f>
        <v>-8.6593256000000007</v>
      </c>
    </row>
    <row r="73" spans="2:20" x14ac:dyDescent="0.25">
      <c r="B73" s="5">
        <f>'CL &amp; Data'!B285/1000000000</f>
        <v>4.2030000000000003</v>
      </c>
      <c r="D73" s="5">
        <f>'CL &amp; Data'!C285</f>
        <v>-7.9891977000000001</v>
      </c>
      <c r="E73" s="12">
        <f t="shared" si="4"/>
        <v>-1.6367963999999997</v>
      </c>
      <c r="F73" s="5">
        <f>'CL &amp; Data'!D285</f>
        <v>-8.8805207999999993</v>
      </c>
      <c r="H73" s="5">
        <f>'CL &amp; Data'!C391</f>
        <v>-9.9123707000000003</v>
      </c>
      <c r="I73" s="12">
        <f t="shared" si="5"/>
        <v>-2.0658541000000001</v>
      </c>
      <c r="J73" s="5">
        <f>'CL &amp; Data'!D391</f>
        <v>-9.7903423000000007</v>
      </c>
      <c r="L73" s="5">
        <f>'CL &amp; Data'!L285/1000000000</f>
        <v>4.2030000000000003</v>
      </c>
      <c r="N73" s="5">
        <f>'CL &amp; Data'!M285</f>
        <v>-9.8375720999999992</v>
      </c>
      <c r="O73" s="12">
        <f t="shared" si="6"/>
        <v>-1.8838700999999993</v>
      </c>
      <c r="P73" s="5">
        <f>'CL &amp; Data'!N285</f>
        <v>-7.3383197999999998</v>
      </c>
      <c r="R73" s="5">
        <f>'CL &amp; Data'!M391</f>
        <v>-11.909329</v>
      </c>
      <c r="S73" s="12">
        <f t="shared" si="7"/>
        <v>-2.4421669000000001</v>
      </c>
      <c r="T73" s="5">
        <f>'CL &amp; Data'!N391</f>
        <v>-8.6626749000000007</v>
      </c>
    </row>
    <row r="74" spans="2:20" x14ac:dyDescent="0.25">
      <c r="B74" s="5">
        <f>'CL &amp; Data'!B286/1000000000</f>
        <v>4.2629000000000001</v>
      </c>
      <c r="D74" s="5">
        <f>'CL &amp; Data'!C286</f>
        <v>-8.0841121999999999</v>
      </c>
      <c r="E74" s="12">
        <f t="shared" si="4"/>
        <v>-1.7317108999999995</v>
      </c>
      <c r="F74" s="5">
        <f>'CL &amp; Data'!D286</f>
        <v>-8.6215714999999999</v>
      </c>
      <c r="H74" s="5">
        <f>'CL &amp; Data'!C392</f>
        <v>-9.9260435000000005</v>
      </c>
      <c r="I74" s="12">
        <f t="shared" si="5"/>
        <v>-2.0795269000000003</v>
      </c>
      <c r="J74" s="5">
        <f>'CL &amp; Data'!D392</f>
        <v>-9.8101959000000001</v>
      </c>
      <c r="L74" s="5">
        <f>'CL &amp; Data'!L286/1000000000</f>
        <v>4.2629000000000001</v>
      </c>
      <c r="N74" s="5">
        <f>'CL &amp; Data'!M286</f>
        <v>-10.050409999999999</v>
      </c>
      <c r="O74" s="12">
        <f t="shared" si="6"/>
        <v>-2.0967079999999996</v>
      </c>
      <c r="P74" s="5">
        <f>'CL &amp; Data'!N286</f>
        <v>-6.9438266999999998</v>
      </c>
      <c r="R74" s="5">
        <f>'CL &amp; Data'!M392</f>
        <v>-11.947843000000001</v>
      </c>
      <c r="S74" s="12">
        <f t="shared" si="7"/>
        <v>-2.4806809000000012</v>
      </c>
      <c r="T74" s="5">
        <f>'CL &amp; Data'!N392</f>
        <v>-8.8501119999999993</v>
      </c>
    </row>
    <row r="75" spans="2:20" x14ac:dyDescent="0.25">
      <c r="B75" s="5">
        <f>'CL &amp; Data'!B287/1000000000</f>
        <v>4.3228</v>
      </c>
      <c r="D75" s="5">
        <f>'CL &amp; Data'!C287</f>
        <v>-8.1795291999999993</v>
      </c>
      <c r="E75" s="12">
        <f t="shared" si="4"/>
        <v>-1.8271278999999989</v>
      </c>
      <c r="F75" s="5">
        <f>'CL &amp; Data'!D287</f>
        <v>-8.3954772999999996</v>
      </c>
      <c r="H75" s="5">
        <f>'CL &amp; Data'!C393</f>
        <v>-9.9777793999999993</v>
      </c>
      <c r="I75" s="12">
        <f t="shared" si="5"/>
        <v>-2.1312627999999991</v>
      </c>
      <c r="J75" s="5">
        <f>'CL &amp; Data'!D393</f>
        <v>-10.020412</v>
      </c>
      <c r="L75" s="5">
        <f>'CL &amp; Data'!L287/1000000000</f>
        <v>4.3228</v>
      </c>
      <c r="N75" s="5">
        <f>'CL &amp; Data'!M287</f>
        <v>-10.258799</v>
      </c>
      <c r="O75" s="12">
        <f t="shared" si="6"/>
        <v>-2.305097</v>
      </c>
      <c r="P75" s="5">
        <f>'CL &amp; Data'!N287</f>
        <v>-6.5902738999999997</v>
      </c>
      <c r="R75" s="5">
        <f>'CL &amp; Data'!M393</f>
        <v>-12.013095</v>
      </c>
      <c r="S75" s="12">
        <f t="shared" si="7"/>
        <v>-2.5459329000000004</v>
      </c>
      <c r="T75" s="5">
        <f>'CL &amp; Data'!N393</f>
        <v>-9.2434186999999994</v>
      </c>
    </row>
    <row r="76" spans="2:20" x14ac:dyDescent="0.25">
      <c r="B76" s="5">
        <f>'CL &amp; Data'!B288/1000000000</f>
        <v>4.3826999999999998</v>
      </c>
      <c r="D76" s="5">
        <f>'CL &amp; Data'!C288</f>
        <v>-8.2803334999999993</v>
      </c>
      <c r="E76" s="12">
        <f t="shared" si="4"/>
        <v>-1.927932199999999</v>
      </c>
      <c r="F76" s="5">
        <f>'CL &amp; Data'!D288</f>
        <v>-8.1740645999999995</v>
      </c>
      <c r="H76" s="5">
        <f>'CL &amp; Data'!C394</f>
        <v>-10.016894000000001</v>
      </c>
      <c r="I76" s="12">
        <f t="shared" si="5"/>
        <v>-2.1703774000000005</v>
      </c>
      <c r="J76" s="5">
        <f>'CL &amp; Data'!D394</f>
        <v>-10.258093000000001</v>
      </c>
      <c r="L76" s="5">
        <f>'CL &amp; Data'!L288/1000000000</f>
        <v>4.3826999999999998</v>
      </c>
      <c r="N76" s="5">
        <f>'CL &amp; Data'!M288</f>
        <v>-10.481903000000001</v>
      </c>
      <c r="O76" s="12">
        <f t="shared" si="6"/>
        <v>-2.528201000000001</v>
      </c>
      <c r="P76" s="5">
        <f>'CL &amp; Data'!N288</f>
        <v>-6.2636113</v>
      </c>
      <c r="R76" s="5">
        <f>'CL &amp; Data'!M394</f>
        <v>-11.992604</v>
      </c>
      <c r="S76" s="12">
        <f t="shared" si="7"/>
        <v>-2.5254419000000006</v>
      </c>
      <c r="T76" s="5">
        <f>'CL &amp; Data'!N394</f>
        <v>-9.7430076999999997</v>
      </c>
    </row>
    <row r="77" spans="2:20" x14ac:dyDescent="0.25">
      <c r="B77" s="5">
        <f>'CL &amp; Data'!B289/1000000000</f>
        <v>4.4425999999999997</v>
      </c>
      <c r="D77" s="5">
        <f>'CL &amp; Data'!C289</f>
        <v>-8.3579626000000005</v>
      </c>
      <c r="E77" s="12">
        <f t="shared" si="4"/>
        <v>-2.0055613000000001</v>
      </c>
      <c r="F77" s="5">
        <f>'CL &amp; Data'!D289</f>
        <v>-7.9229674000000001</v>
      </c>
      <c r="H77" s="5">
        <f>'CL &amp; Data'!C395</f>
        <v>-10.001796000000001</v>
      </c>
      <c r="I77" s="12">
        <f t="shared" si="5"/>
        <v>-2.1552794000000004</v>
      </c>
      <c r="J77" s="5">
        <f>'CL &amp; Data'!D395</f>
        <v>-10.341723</v>
      </c>
      <c r="L77" s="5">
        <f>'CL &amp; Data'!L289/1000000000</f>
        <v>4.4425999999999997</v>
      </c>
      <c r="N77" s="5">
        <f>'CL &amp; Data'!M289</f>
        <v>-10.688140000000001</v>
      </c>
      <c r="O77" s="12">
        <f t="shared" si="6"/>
        <v>-2.7344380000000008</v>
      </c>
      <c r="P77" s="5">
        <f>'CL &amp; Data'!N289</f>
        <v>-5.9238609999999996</v>
      </c>
      <c r="R77" s="5">
        <f>'CL &amp; Data'!M395</f>
        <v>-11.967063</v>
      </c>
      <c r="S77" s="12">
        <f t="shared" si="7"/>
        <v>-2.4999009000000001</v>
      </c>
      <c r="T77" s="5">
        <f>'CL &amp; Data'!N395</f>
        <v>-10.049002</v>
      </c>
    </row>
    <row r="78" spans="2:20" x14ac:dyDescent="0.25">
      <c r="B78" s="5">
        <f>'CL &amp; Data'!B290/1000000000</f>
        <v>4.5025000000000004</v>
      </c>
      <c r="D78" s="5">
        <f>'CL &amp; Data'!C290</f>
        <v>-8.4519453000000002</v>
      </c>
      <c r="E78" s="12">
        <f t="shared" si="4"/>
        <v>-2.0995439999999999</v>
      </c>
      <c r="F78" s="5">
        <f>'CL &amp; Data'!D290</f>
        <v>-7.7228621999999998</v>
      </c>
      <c r="H78" s="5">
        <f>'CL &amp; Data'!C396</f>
        <v>-9.9905167000000006</v>
      </c>
      <c r="I78" s="12">
        <f t="shared" si="5"/>
        <v>-2.1440001000000004</v>
      </c>
      <c r="J78" s="5">
        <f>'CL &amp; Data'!D396</f>
        <v>-10.449987</v>
      </c>
      <c r="L78" s="5">
        <f>'CL &amp; Data'!L290/1000000000</f>
        <v>4.5025000000000004</v>
      </c>
      <c r="N78" s="5">
        <f>'CL &amp; Data'!M290</f>
        <v>-10.890428999999999</v>
      </c>
      <c r="O78" s="12">
        <f t="shared" si="6"/>
        <v>-2.9367269999999994</v>
      </c>
      <c r="P78" s="5">
        <f>'CL &amp; Data'!N290</f>
        <v>-5.6396623000000004</v>
      </c>
      <c r="R78" s="5">
        <f>'CL &amp; Data'!M396</f>
        <v>-11.976262</v>
      </c>
      <c r="S78" s="12">
        <f t="shared" si="7"/>
        <v>-2.5090999000000007</v>
      </c>
      <c r="T78" s="5">
        <f>'CL &amp; Data'!N396</f>
        <v>-10.076895</v>
      </c>
    </row>
    <row r="79" spans="2:20" x14ac:dyDescent="0.25">
      <c r="B79" s="5">
        <f>'CL &amp; Data'!B291/1000000000</f>
        <v>4.5624000000000002</v>
      </c>
      <c r="D79" s="5">
        <f>'CL &amp; Data'!C291</f>
        <v>-8.5630932000000008</v>
      </c>
      <c r="E79" s="12">
        <f t="shared" si="4"/>
        <v>-2.2106919000000005</v>
      </c>
      <c r="F79" s="5">
        <f>'CL &amp; Data'!D291</f>
        <v>-7.5152345</v>
      </c>
      <c r="H79" s="5">
        <f>'CL &amp; Data'!C397</f>
        <v>-10.038219</v>
      </c>
      <c r="I79" s="12">
        <f t="shared" si="5"/>
        <v>-2.1917023999999996</v>
      </c>
      <c r="J79" s="5">
        <f>'CL &amp; Data'!D397</f>
        <v>-10.205387</v>
      </c>
      <c r="L79" s="5">
        <f>'CL &amp; Data'!L291/1000000000</f>
        <v>4.5624000000000002</v>
      </c>
      <c r="N79" s="5">
        <f>'CL &amp; Data'!M291</f>
        <v>-11.070643</v>
      </c>
      <c r="O79" s="12">
        <f t="shared" si="6"/>
        <v>-3.1169410000000006</v>
      </c>
      <c r="P79" s="5">
        <f>'CL &amp; Data'!N291</f>
        <v>-5.4217409999999999</v>
      </c>
      <c r="R79" s="5">
        <f>'CL &amp; Data'!M397</f>
        <v>-12.115479000000001</v>
      </c>
      <c r="S79" s="12">
        <f t="shared" si="7"/>
        <v>-2.6483169000000011</v>
      </c>
      <c r="T79" s="5">
        <f>'CL &amp; Data'!N397</f>
        <v>-9.6018314</v>
      </c>
    </row>
    <row r="80" spans="2:20" x14ac:dyDescent="0.25">
      <c r="B80" s="5">
        <f>'CL &amp; Data'!B292/1000000000</f>
        <v>4.6223000000000001</v>
      </c>
      <c r="D80" s="5">
        <f>'CL &amp; Data'!C292</f>
        <v>-8.6600017999999999</v>
      </c>
      <c r="E80" s="12">
        <f t="shared" si="4"/>
        <v>-2.3076004999999995</v>
      </c>
      <c r="F80" s="5">
        <f>'CL &amp; Data'!D292</f>
        <v>-7.3025907999999999</v>
      </c>
      <c r="H80" s="5">
        <f>'CL &amp; Data'!C398</f>
        <v>-10.191124</v>
      </c>
      <c r="I80" s="12">
        <f t="shared" si="5"/>
        <v>-2.3446074000000001</v>
      </c>
      <c r="J80" s="5">
        <f>'CL &amp; Data'!D398</f>
        <v>-9.5595932000000001</v>
      </c>
      <c r="L80" s="5">
        <f>'CL &amp; Data'!L292/1000000000</f>
        <v>4.6223000000000001</v>
      </c>
      <c r="N80" s="5">
        <f>'CL &amp; Data'!M292</f>
        <v>-11.21734</v>
      </c>
      <c r="O80" s="12">
        <f t="shared" si="6"/>
        <v>-3.2636380000000003</v>
      </c>
      <c r="P80" s="5">
        <f>'CL &amp; Data'!N292</f>
        <v>-5.2089414999999999</v>
      </c>
      <c r="R80" s="5">
        <f>'CL &amp; Data'!M398</f>
        <v>-12.407323999999999</v>
      </c>
      <c r="S80" s="12">
        <f t="shared" si="7"/>
        <v>-2.9401618999999997</v>
      </c>
      <c r="T80" s="5">
        <f>'CL &amp; Data'!N398</f>
        <v>-8.6904649999999997</v>
      </c>
    </row>
    <row r="81" spans="2:20" x14ac:dyDescent="0.25">
      <c r="B81" s="5">
        <f>'CL &amp; Data'!B293/1000000000</f>
        <v>4.6821999999999999</v>
      </c>
      <c r="D81" s="5">
        <f>'CL &amp; Data'!C293</f>
        <v>-8.7834330000000005</v>
      </c>
      <c r="E81" s="12">
        <f t="shared" si="4"/>
        <v>-2.4310317000000001</v>
      </c>
      <c r="F81" s="5">
        <f>'CL &amp; Data'!D293</f>
        <v>-7.0545831000000003</v>
      </c>
      <c r="H81" s="5">
        <f>'CL &amp; Data'!C399</f>
        <v>-10.512250999999999</v>
      </c>
      <c r="I81" s="12">
        <f t="shared" si="5"/>
        <v>-2.6657343999999989</v>
      </c>
      <c r="J81" s="5">
        <f>'CL &amp; Data'!D399</f>
        <v>-8.5982237000000001</v>
      </c>
      <c r="L81" s="5">
        <f>'CL &amp; Data'!L293/1000000000</f>
        <v>4.6821999999999999</v>
      </c>
      <c r="N81" s="5">
        <f>'CL &amp; Data'!M293</f>
        <v>-11.339872</v>
      </c>
      <c r="O81" s="12">
        <f t="shared" si="6"/>
        <v>-3.3861699999999999</v>
      </c>
      <c r="P81" s="5">
        <f>'CL &amp; Data'!N293</f>
        <v>-5.0405430999999998</v>
      </c>
      <c r="R81" s="5">
        <f>'CL &amp; Data'!M399</f>
        <v>-12.835072</v>
      </c>
      <c r="S81" s="12">
        <f t="shared" si="7"/>
        <v>-3.3679099000000008</v>
      </c>
      <c r="T81" s="5">
        <f>'CL &amp; Data'!N399</f>
        <v>-7.4695806999999999</v>
      </c>
    </row>
    <row r="82" spans="2:20" x14ac:dyDescent="0.25">
      <c r="B82" s="5">
        <f>'CL &amp; Data'!B294/1000000000</f>
        <v>4.7420999999999998</v>
      </c>
      <c r="D82" s="5">
        <f>'CL &amp; Data'!C294</f>
        <v>-8.9143047000000006</v>
      </c>
      <c r="E82" s="12">
        <f t="shared" si="4"/>
        <v>-2.5619034000000003</v>
      </c>
      <c r="F82" s="5">
        <f>'CL &amp; Data'!D294</f>
        <v>-6.8409633999999997</v>
      </c>
      <c r="H82" s="5">
        <f>'CL &amp; Data'!C400</f>
        <v>-10.947549</v>
      </c>
      <c r="I82" s="12">
        <f t="shared" si="5"/>
        <v>-3.1010324000000002</v>
      </c>
      <c r="J82" s="5">
        <f>'CL &amp; Data'!D400</f>
        <v>-7.5567168999999996</v>
      </c>
      <c r="L82" s="5">
        <f>'CL &amp; Data'!L294/1000000000</f>
        <v>4.7420999999999998</v>
      </c>
      <c r="N82" s="5">
        <f>'CL &amp; Data'!M294</f>
        <v>-11.445898</v>
      </c>
      <c r="O82" s="12">
        <f t="shared" si="6"/>
        <v>-3.4921959999999999</v>
      </c>
      <c r="P82" s="5">
        <f>'CL &amp; Data'!N294</f>
        <v>-4.9183025000000002</v>
      </c>
      <c r="R82" s="5">
        <f>'CL &amp; Data'!M400</f>
        <v>-13.349016000000001</v>
      </c>
      <c r="S82" s="12">
        <f t="shared" si="7"/>
        <v>-3.8818539000000012</v>
      </c>
      <c r="T82" s="5">
        <f>'CL &amp; Data'!N400</f>
        <v>-6.2560282000000003</v>
      </c>
    </row>
    <row r="83" spans="2:20" x14ac:dyDescent="0.25">
      <c r="B83" s="5">
        <f>'CL &amp; Data'!B295/1000000000</f>
        <v>4.8019999999999996</v>
      </c>
      <c r="D83" s="5">
        <f>'CL &amp; Data'!C295</f>
        <v>-9.0731506</v>
      </c>
      <c r="E83" s="12">
        <f t="shared" si="4"/>
        <v>-2.7207492999999996</v>
      </c>
      <c r="F83" s="5">
        <f>'CL &amp; Data'!D295</f>
        <v>-6.5990986999999999</v>
      </c>
      <c r="H83" s="5">
        <f>'CL &amp; Data'!C401</f>
        <v>-11.494562</v>
      </c>
      <c r="I83" s="12">
        <f t="shared" si="5"/>
        <v>-3.6480454</v>
      </c>
      <c r="J83" s="5">
        <f>'CL &amp; Data'!D401</f>
        <v>-6.4300579999999998</v>
      </c>
      <c r="L83" s="5">
        <f>'CL &amp; Data'!L295/1000000000</f>
        <v>4.8019999999999996</v>
      </c>
      <c r="N83" s="5">
        <f>'CL &amp; Data'!M295</f>
        <v>-11.541121</v>
      </c>
      <c r="O83" s="12">
        <f t="shared" si="6"/>
        <v>-3.5874190000000006</v>
      </c>
      <c r="P83" s="5">
        <f>'CL &amp; Data'!N295</f>
        <v>-4.8238329999999996</v>
      </c>
      <c r="R83" s="5">
        <f>'CL &amp; Data'!M401</f>
        <v>-13.902315</v>
      </c>
      <c r="S83" s="12">
        <f t="shared" si="7"/>
        <v>-4.4351529000000003</v>
      </c>
      <c r="T83" s="5">
        <f>'CL &amp; Data'!N401</f>
        <v>-5.2558761000000001</v>
      </c>
    </row>
    <row r="84" spans="2:20" x14ac:dyDescent="0.25">
      <c r="B84" s="5">
        <f>'CL &amp; Data'!B296/1000000000</f>
        <v>4.8619000000000003</v>
      </c>
      <c r="D84" s="5">
        <f>'CL &amp; Data'!C296</f>
        <v>-9.2532940000000004</v>
      </c>
      <c r="E84" s="12">
        <f t="shared" si="4"/>
        <v>-2.9008927</v>
      </c>
      <c r="F84" s="5">
        <f>'CL &amp; Data'!D296</f>
        <v>-6.3114505000000003</v>
      </c>
      <c r="H84" s="5">
        <f>'CL &amp; Data'!C402</f>
        <v>-12.086546999999999</v>
      </c>
      <c r="I84" s="12">
        <f t="shared" si="5"/>
        <v>-4.2400303999999993</v>
      </c>
      <c r="J84" s="5">
        <f>'CL &amp; Data'!D402</f>
        <v>-5.4579325000000001</v>
      </c>
      <c r="L84" s="5">
        <f>'CL &amp; Data'!L296/1000000000</f>
        <v>4.8619000000000003</v>
      </c>
      <c r="N84" s="5">
        <f>'CL &amp; Data'!M296</f>
        <v>-11.624872999999999</v>
      </c>
      <c r="O84" s="12">
        <f t="shared" si="6"/>
        <v>-3.6711709999999993</v>
      </c>
      <c r="P84" s="5">
        <f>'CL &amp; Data'!N296</f>
        <v>-4.7115998000000001</v>
      </c>
      <c r="R84" s="5">
        <f>'CL &amp; Data'!M402</f>
        <v>-14.413548</v>
      </c>
      <c r="S84" s="12">
        <f t="shared" si="7"/>
        <v>-4.946385900000001</v>
      </c>
      <c r="T84" s="5">
        <f>'CL &amp; Data'!N402</f>
        <v>-4.5467291000000003</v>
      </c>
    </row>
    <row r="85" spans="2:20" x14ac:dyDescent="0.25">
      <c r="B85" s="5">
        <f>'CL &amp; Data'!B297/1000000000</f>
        <v>4.9218000000000002</v>
      </c>
      <c r="D85" s="5">
        <f>'CL &amp; Data'!C297</f>
        <v>-9.4608106999999997</v>
      </c>
      <c r="E85" s="12">
        <f t="shared" si="4"/>
        <v>-3.1084093999999993</v>
      </c>
      <c r="F85" s="5">
        <f>'CL &amp; Data'!D297</f>
        <v>-6.0152425999999997</v>
      </c>
      <c r="H85" s="5">
        <f>'CL &amp; Data'!C403</f>
        <v>-12.67897</v>
      </c>
      <c r="I85" s="12">
        <f t="shared" si="5"/>
        <v>-4.8324533999999995</v>
      </c>
      <c r="J85" s="5">
        <f>'CL &amp; Data'!D403</f>
        <v>-4.7404070000000003</v>
      </c>
      <c r="L85" s="5">
        <f>'CL &amp; Data'!L297/1000000000</f>
        <v>4.9218000000000002</v>
      </c>
      <c r="N85" s="5">
        <f>'CL &amp; Data'!M297</f>
        <v>-11.723734</v>
      </c>
      <c r="O85" s="12">
        <f t="shared" si="6"/>
        <v>-3.7700320000000005</v>
      </c>
      <c r="P85" s="5">
        <f>'CL &amp; Data'!N297</f>
        <v>-4.6345048000000002</v>
      </c>
      <c r="R85" s="5">
        <f>'CL &amp; Data'!M403</f>
        <v>-14.9046</v>
      </c>
      <c r="S85" s="12">
        <f t="shared" si="7"/>
        <v>-5.4374379000000008</v>
      </c>
      <c r="T85" s="5">
        <f>'CL &amp; Data'!N403</f>
        <v>-4.0621666999999997</v>
      </c>
    </row>
    <row r="86" spans="2:20" x14ac:dyDescent="0.25">
      <c r="B86" s="5">
        <f>'CL &amp; Data'!B298/1000000000</f>
        <v>4.9817</v>
      </c>
      <c r="D86" s="5">
        <f>'CL &amp; Data'!C298</f>
        <v>-9.7288618000000007</v>
      </c>
      <c r="E86" s="12">
        <f t="shared" si="4"/>
        <v>-3.3764605000000003</v>
      </c>
      <c r="F86" s="5">
        <f>'CL &amp; Data'!D298</f>
        <v>-5.7299743000000003</v>
      </c>
      <c r="H86" s="5">
        <f>'CL &amp; Data'!C404</f>
        <v>-13.238282</v>
      </c>
      <c r="I86" s="12">
        <f t="shared" si="5"/>
        <v>-5.3917653999999997</v>
      </c>
      <c r="J86" s="5">
        <f>'CL &amp; Data'!D404</f>
        <v>-4.2104777999999996</v>
      </c>
      <c r="L86" s="5">
        <f>'CL &amp; Data'!L298/1000000000</f>
        <v>4.9817</v>
      </c>
      <c r="N86" s="5">
        <f>'CL &amp; Data'!M298</f>
        <v>-11.83137</v>
      </c>
      <c r="O86" s="12">
        <f t="shared" si="6"/>
        <v>-3.8776679999999999</v>
      </c>
      <c r="P86" s="5">
        <f>'CL &amp; Data'!N298</f>
        <v>-4.5503210999999997</v>
      </c>
      <c r="R86" s="5">
        <f>'CL &amp; Data'!M404</f>
        <v>-15.367296</v>
      </c>
      <c r="S86" s="12">
        <f t="shared" si="7"/>
        <v>-5.9001339000000002</v>
      </c>
      <c r="T86" s="5">
        <f>'CL &amp; Data'!N404</f>
        <v>-3.7336174999999998</v>
      </c>
    </row>
    <row r="87" spans="2:20" x14ac:dyDescent="0.25">
      <c r="B87" s="5">
        <f>'CL &amp; Data'!B299/1000000000</f>
        <v>5.0415999999999999</v>
      </c>
      <c r="D87" s="5">
        <f>'CL &amp; Data'!C299</f>
        <v>-9.9996814999999994</v>
      </c>
      <c r="E87" s="12">
        <f t="shared" si="4"/>
        <v>-3.6472801999999991</v>
      </c>
      <c r="F87" s="5">
        <f>'CL &amp; Data'!D299</f>
        <v>-5.4132632999999997</v>
      </c>
      <c r="H87" s="5">
        <f>'CL &amp; Data'!C405</f>
        <v>-13.764766</v>
      </c>
      <c r="I87" s="12">
        <f t="shared" si="5"/>
        <v>-5.9182493999999997</v>
      </c>
      <c r="J87" s="5">
        <f>'CL &amp; Data'!D405</f>
        <v>-3.8291482999999999</v>
      </c>
      <c r="L87" s="5">
        <f>'CL &amp; Data'!L299/1000000000</f>
        <v>5.0415999999999999</v>
      </c>
      <c r="N87" s="5">
        <f>'CL &amp; Data'!M299</f>
        <v>-12.002095000000001</v>
      </c>
      <c r="O87" s="12">
        <f t="shared" si="6"/>
        <v>-4.0483930000000008</v>
      </c>
      <c r="P87" s="5">
        <f>'CL &amp; Data'!N299</f>
        <v>-4.4437994999999999</v>
      </c>
      <c r="R87" s="5">
        <f>'CL &amp; Data'!M405</f>
        <v>-15.808804</v>
      </c>
      <c r="S87" s="12">
        <f t="shared" si="7"/>
        <v>-6.3416419000000008</v>
      </c>
      <c r="T87" s="5">
        <f>'CL &amp; Data'!N405</f>
        <v>-3.4710391</v>
      </c>
    </row>
    <row r="88" spans="2:20" x14ac:dyDescent="0.25">
      <c r="B88" s="5">
        <f>'CL &amp; Data'!B300/1000000000</f>
        <v>5.1014999999999997</v>
      </c>
      <c r="D88" s="5">
        <f>'CL &amp; Data'!C300</f>
        <v>-10.295650999999999</v>
      </c>
      <c r="E88" s="12">
        <f t="shared" si="4"/>
        <v>-3.9432496999999991</v>
      </c>
      <c r="F88" s="5">
        <f>'CL &amp; Data'!D300</f>
        <v>-5.0831885000000003</v>
      </c>
      <c r="H88" s="5">
        <f>'CL &amp; Data'!C406</f>
        <v>-14.236634</v>
      </c>
      <c r="I88" s="12">
        <f t="shared" si="5"/>
        <v>-6.3901174000000003</v>
      </c>
      <c r="J88" s="5">
        <f>'CL &amp; Data'!D406</f>
        <v>-3.5330303000000001</v>
      </c>
      <c r="L88" s="5">
        <f>'CL &amp; Data'!L300/1000000000</f>
        <v>5.1014999999999997</v>
      </c>
      <c r="N88" s="5">
        <f>'CL &amp; Data'!M300</f>
        <v>-12.19613</v>
      </c>
      <c r="O88" s="12">
        <f t="shared" si="6"/>
        <v>-4.2424280000000003</v>
      </c>
      <c r="P88" s="5">
        <f>'CL &amp; Data'!N300</f>
        <v>-4.3132881999999997</v>
      </c>
      <c r="R88" s="5">
        <f>'CL &amp; Data'!M406</f>
        <v>-16.252963999999999</v>
      </c>
      <c r="S88" s="12">
        <f t="shared" si="7"/>
        <v>-6.7858018999999992</v>
      </c>
      <c r="T88" s="5">
        <f>'CL &amp; Data'!N406</f>
        <v>-3.2541847000000002</v>
      </c>
    </row>
    <row r="89" spans="2:20" x14ac:dyDescent="0.25">
      <c r="B89" s="5">
        <f>'CL &amp; Data'!B301/1000000000</f>
        <v>5.1614000000000004</v>
      </c>
      <c r="D89" s="5">
        <f>'CL &amp; Data'!C301</f>
        <v>-10.648369000000001</v>
      </c>
      <c r="E89" s="12">
        <f t="shared" si="4"/>
        <v>-4.2959677000000003</v>
      </c>
      <c r="F89" s="5">
        <f>'CL &amp; Data'!D301</f>
        <v>-4.7777175999999999</v>
      </c>
      <c r="H89" s="5">
        <f>'CL &amp; Data'!C407</f>
        <v>-14.694971000000001</v>
      </c>
      <c r="I89" s="12">
        <f t="shared" si="5"/>
        <v>-6.8484544000000005</v>
      </c>
      <c r="J89" s="5">
        <f>'CL &amp; Data'!D407</f>
        <v>-3.3141691999999998</v>
      </c>
      <c r="L89" s="5">
        <f>'CL &amp; Data'!L301/1000000000</f>
        <v>5.1614000000000004</v>
      </c>
      <c r="N89" s="5">
        <f>'CL &amp; Data'!M301</f>
        <v>-12.440245000000001</v>
      </c>
      <c r="O89" s="12">
        <f t="shared" si="6"/>
        <v>-4.4865430000000011</v>
      </c>
      <c r="P89" s="5">
        <f>'CL &amp; Data'!N301</f>
        <v>-4.1885256999999996</v>
      </c>
      <c r="R89" s="5">
        <f>'CL &amp; Data'!M407</f>
        <v>-16.680907999999999</v>
      </c>
      <c r="S89" s="12">
        <f t="shared" si="7"/>
        <v>-7.2137458999999993</v>
      </c>
      <c r="T89" s="5">
        <f>'CL &amp; Data'!N407</f>
        <v>-3.0948481999999999</v>
      </c>
    </row>
    <row r="90" spans="2:20" x14ac:dyDescent="0.25">
      <c r="B90" s="5">
        <f>'CL &amp; Data'!B302/1000000000</f>
        <v>5.2213000000000003</v>
      </c>
      <c r="D90" s="5">
        <f>'CL &amp; Data'!C302</f>
        <v>-11.058573000000001</v>
      </c>
      <c r="E90" s="12">
        <f t="shared" si="4"/>
        <v>-4.7061717000000005</v>
      </c>
      <c r="F90" s="5">
        <f>'CL &amp; Data'!D302</f>
        <v>-4.4839516000000001</v>
      </c>
      <c r="H90" s="5">
        <f>'CL &amp; Data'!C408</f>
        <v>-15.084896000000001</v>
      </c>
      <c r="I90" s="12">
        <f t="shared" si="5"/>
        <v>-7.2383794000000004</v>
      </c>
      <c r="J90" s="5">
        <f>'CL &amp; Data'!D408</f>
        <v>-3.1519294000000002</v>
      </c>
      <c r="L90" s="5">
        <f>'CL &amp; Data'!L302/1000000000</f>
        <v>5.2213000000000003</v>
      </c>
      <c r="N90" s="5">
        <f>'CL &amp; Data'!M302</f>
        <v>-12.719734000000001</v>
      </c>
      <c r="O90" s="12">
        <f t="shared" si="6"/>
        <v>-4.7660320000000009</v>
      </c>
      <c r="P90" s="5">
        <f>'CL &amp; Data'!N302</f>
        <v>-4.0380501999999998</v>
      </c>
      <c r="R90" s="5">
        <f>'CL &amp; Data'!M408</f>
        <v>-17.098917</v>
      </c>
      <c r="S90" s="12">
        <f t="shared" si="7"/>
        <v>-7.6317549000000007</v>
      </c>
      <c r="T90" s="5">
        <f>'CL &amp; Data'!N408</f>
        <v>-2.9683739999999998</v>
      </c>
    </row>
    <row r="91" spans="2:20" x14ac:dyDescent="0.25">
      <c r="B91" s="5">
        <f>'CL &amp; Data'!B303/1000000000</f>
        <v>5.2812000000000001</v>
      </c>
      <c r="D91" s="5">
        <f>'CL &amp; Data'!C303</f>
        <v>-11.543962000000001</v>
      </c>
      <c r="E91" s="12">
        <f t="shared" si="4"/>
        <v>-5.1915607000000001</v>
      </c>
      <c r="F91" s="5">
        <f>'CL &amp; Data'!D303</f>
        <v>-4.1899265999999997</v>
      </c>
      <c r="H91" s="5">
        <f>'CL &amp; Data'!C409</f>
        <v>-15.487655999999999</v>
      </c>
      <c r="I91" s="12">
        <f t="shared" si="5"/>
        <v>-7.6411393999999992</v>
      </c>
      <c r="J91" s="5">
        <f>'CL &amp; Data'!D409</f>
        <v>-3.0141472999999999</v>
      </c>
      <c r="L91" s="5">
        <f>'CL &amp; Data'!L303/1000000000</f>
        <v>5.2812000000000001</v>
      </c>
      <c r="N91" s="5">
        <f>'CL &amp; Data'!M303</f>
        <v>-13.049637000000001</v>
      </c>
      <c r="O91" s="12">
        <f t="shared" si="6"/>
        <v>-5.0959350000000008</v>
      </c>
      <c r="P91" s="5">
        <f>'CL &amp; Data'!N303</f>
        <v>-3.8665264000000001</v>
      </c>
      <c r="R91" s="5">
        <f>'CL &amp; Data'!M409</f>
        <v>-17.495739</v>
      </c>
      <c r="S91" s="12">
        <f t="shared" si="7"/>
        <v>-8.0285769000000009</v>
      </c>
      <c r="T91" s="5">
        <f>'CL &amp; Data'!N409</f>
        <v>-2.8458703000000001</v>
      </c>
    </row>
    <row r="92" spans="2:20" x14ac:dyDescent="0.25">
      <c r="B92" s="5">
        <f>'CL &amp; Data'!B304/1000000000</f>
        <v>5.3411</v>
      </c>
      <c r="D92" s="5">
        <f>'CL &amp; Data'!C304</f>
        <v>-12.031864000000001</v>
      </c>
      <c r="E92" s="12">
        <f t="shared" si="4"/>
        <v>-5.6794627000000002</v>
      </c>
      <c r="F92" s="5">
        <f>'CL &amp; Data'!D304</f>
        <v>-3.9057621999999999</v>
      </c>
      <c r="H92" s="5">
        <f>'CL &amp; Data'!C410</f>
        <v>-15.863365999999999</v>
      </c>
      <c r="I92" s="12">
        <f t="shared" si="5"/>
        <v>-8.0168493999999981</v>
      </c>
      <c r="J92" s="5">
        <f>'CL &amp; Data'!D410</f>
        <v>-2.8920235999999999</v>
      </c>
      <c r="L92" s="5">
        <f>'CL &amp; Data'!L304/1000000000</f>
        <v>5.3411</v>
      </c>
      <c r="N92" s="5">
        <f>'CL &amp; Data'!M304</f>
        <v>-13.470466</v>
      </c>
      <c r="O92" s="12">
        <f t="shared" si="6"/>
        <v>-5.5167640000000002</v>
      </c>
      <c r="P92" s="5">
        <f>'CL &amp; Data'!N304</f>
        <v>-3.6901761999999998</v>
      </c>
      <c r="R92" s="5">
        <f>'CL &amp; Data'!M410</f>
        <v>-17.898516000000001</v>
      </c>
      <c r="S92" s="12">
        <f t="shared" si="7"/>
        <v>-8.4313539000000013</v>
      </c>
      <c r="T92" s="5">
        <f>'CL &amp; Data'!N410</f>
        <v>-2.7488103000000002</v>
      </c>
    </row>
    <row r="93" spans="2:20" x14ac:dyDescent="0.25">
      <c r="B93" s="5">
        <f>'CL &amp; Data'!B305/1000000000</f>
        <v>5.4009999999999998</v>
      </c>
      <c r="D93" s="5">
        <f>'CL &amp; Data'!C305</f>
        <v>-12.551310000000001</v>
      </c>
      <c r="E93" s="12">
        <f t="shared" si="4"/>
        <v>-6.1989087000000005</v>
      </c>
      <c r="F93" s="5">
        <f>'CL &amp; Data'!D305</f>
        <v>-3.6724142999999998</v>
      </c>
      <c r="H93" s="5">
        <f>'CL &amp; Data'!C411</f>
        <v>-16.235481</v>
      </c>
      <c r="I93" s="12">
        <f t="shared" si="5"/>
        <v>-8.388964399999999</v>
      </c>
      <c r="J93" s="5">
        <f>'CL &amp; Data'!D411</f>
        <v>-2.8057544000000001</v>
      </c>
      <c r="L93" s="5">
        <f>'CL &amp; Data'!L305/1000000000</f>
        <v>5.4009999999999998</v>
      </c>
      <c r="N93" s="5">
        <f>'CL &amp; Data'!M305</f>
        <v>-13.913294</v>
      </c>
      <c r="O93" s="12">
        <f t="shared" si="6"/>
        <v>-5.9595920000000007</v>
      </c>
      <c r="P93" s="5">
        <f>'CL &amp; Data'!N305</f>
        <v>-3.5206585000000001</v>
      </c>
      <c r="R93" s="5">
        <f>'CL &amp; Data'!M411</f>
        <v>-18.278296999999998</v>
      </c>
      <c r="S93" s="12">
        <f t="shared" si="7"/>
        <v>-8.811134899999999</v>
      </c>
      <c r="T93" s="5">
        <f>'CL &amp; Data'!N411</f>
        <v>-2.6765234000000002</v>
      </c>
    </row>
    <row r="94" spans="2:20" x14ac:dyDescent="0.25">
      <c r="B94" s="5">
        <f>'CL &amp; Data'!B306/1000000000</f>
        <v>5.4608999999999996</v>
      </c>
      <c r="D94" s="5">
        <f>'CL &amp; Data'!C306</f>
        <v>-13.058683</v>
      </c>
      <c r="E94" s="12">
        <f t="shared" si="4"/>
        <v>-6.7062816999999999</v>
      </c>
      <c r="F94" s="5">
        <f>'CL &amp; Data'!D306</f>
        <v>-3.4438360000000001</v>
      </c>
      <c r="H94" s="5">
        <f>'CL &amp; Data'!C412</f>
        <v>-16.576243999999999</v>
      </c>
      <c r="I94" s="12">
        <f t="shared" si="5"/>
        <v>-8.729727399999998</v>
      </c>
      <c r="J94" s="5">
        <f>'CL &amp; Data'!D412</f>
        <v>-2.7234411000000001</v>
      </c>
      <c r="L94" s="5">
        <f>'CL &amp; Data'!L306/1000000000</f>
        <v>5.4608999999999996</v>
      </c>
      <c r="N94" s="5">
        <f>'CL &amp; Data'!M306</f>
        <v>-14.400869999999999</v>
      </c>
      <c r="O94" s="12">
        <f t="shared" si="6"/>
        <v>-6.4471679999999996</v>
      </c>
      <c r="P94" s="5">
        <f>'CL &amp; Data'!N306</f>
        <v>-3.3399792000000001</v>
      </c>
      <c r="R94" s="5">
        <f>'CL &amp; Data'!M412</f>
        <v>-18.635738</v>
      </c>
      <c r="S94" s="12">
        <f t="shared" si="7"/>
        <v>-9.1685759000000004</v>
      </c>
      <c r="T94" s="5">
        <f>'CL &amp; Data'!N412</f>
        <v>-2.6003987999999998</v>
      </c>
    </row>
    <row r="95" spans="2:20" x14ac:dyDescent="0.25">
      <c r="B95" s="5">
        <f>'CL &amp; Data'!B307/1000000000</f>
        <v>5.5208000000000004</v>
      </c>
      <c r="D95" s="5">
        <f>'CL &amp; Data'!C307</f>
        <v>-13.634961000000001</v>
      </c>
      <c r="E95" s="12">
        <f t="shared" si="4"/>
        <v>-7.2825597000000002</v>
      </c>
      <c r="F95" s="5">
        <f>'CL &amp; Data'!D307</f>
        <v>-3.2339497000000001</v>
      </c>
      <c r="H95" s="5">
        <f>'CL &amp; Data'!C413</f>
        <v>-16.913817999999999</v>
      </c>
      <c r="I95" s="12">
        <f t="shared" si="5"/>
        <v>-9.0673013999999981</v>
      </c>
      <c r="J95" s="5">
        <f>'CL &amp; Data'!D413</f>
        <v>-2.6351019999999998</v>
      </c>
      <c r="L95" s="5">
        <f>'CL &amp; Data'!L307/1000000000</f>
        <v>5.5208000000000004</v>
      </c>
      <c r="N95" s="5">
        <f>'CL &amp; Data'!M307</f>
        <v>-14.896540999999999</v>
      </c>
      <c r="O95" s="12">
        <f t="shared" si="6"/>
        <v>-6.9428389999999993</v>
      </c>
      <c r="P95" s="5">
        <f>'CL &amp; Data'!N307</f>
        <v>-3.1517434</v>
      </c>
      <c r="R95" s="5">
        <f>'CL &amp; Data'!M413</f>
        <v>-18.998515999999999</v>
      </c>
      <c r="S95" s="12">
        <f t="shared" si="7"/>
        <v>-9.5313538999999992</v>
      </c>
      <c r="T95" s="5">
        <f>'CL &amp; Data'!N413</f>
        <v>-2.5221125999999998</v>
      </c>
    </row>
    <row r="96" spans="2:20" x14ac:dyDescent="0.25">
      <c r="B96" s="5">
        <f>'CL &amp; Data'!B308/1000000000</f>
        <v>5.5807000000000002</v>
      </c>
      <c r="D96" s="5">
        <f>'CL &amp; Data'!C308</f>
        <v>-14.213684000000001</v>
      </c>
      <c r="E96" s="12">
        <f t="shared" si="4"/>
        <v>-7.8612827000000003</v>
      </c>
      <c r="F96" s="5">
        <f>'CL &amp; Data'!D308</f>
        <v>-3.0550028999999999</v>
      </c>
      <c r="H96" s="5">
        <f>'CL &amp; Data'!C414</f>
        <v>-17.268867</v>
      </c>
      <c r="I96" s="12">
        <f t="shared" si="5"/>
        <v>-9.4223503999999991</v>
      </c>
      <c r="J96" s="5">
        <f>'CL &amp; Data'!D414</f>
        <v>-2.5717203999999998</v>
      </c>
      <c r="L96" s="5">
        <f>'CL &amp; Data'!L308/1000000000</f>
        <v>5.5807000000000002</v>
      </c>
      <c r="N96" s="5">
        <f>'CL &amp; Data'!M308</f>
        <v>-15.456545</v>
      </c>
      <c r="O96" s="12">
        <f t="shared" si="6"/>
        <v>-7.5028430000000004</v>
      </c>
      <c r="P96" s="5">
        <f>'CL &amp; Data'!N308</f>
        <v>-2.9996982000000001</v>
      </c>
      <c r="R96" s="5">
        <f>'CL &amp; Data'!M414</f>
        <v>-19.383364</v>
      </c>
      <c r="S96" s="12">
        <f t="shared" si="7"/>
        <v>-9.9162019000000008</v>
      </c>
      <c r="T96" s="5">
        <f>'CL &amp; Data'!N414</f>
        <v>-2.4648435000000002</v>
      </c>
    </row>
    <row r="97" spans="2:20" x14ac:dyDescent="0.25">
      <c r="B97" s="5">
        <f>'CL &amp; Data'!B309/1000000000</f>
        <v>5.6406000000000001</v>
      </c>
      <c r="D97" s="5">
        <f>'CL &amp; Data'!C309</f>
        <v>-14.838234999999999</v>
      </c>
      <c r="E97" s="12">
        <f t="shared" si="4"/>
        <v>-8.4858336999999988</v>
      </c>
      <c r="F97" s="5">
        <f>'CL &amp; Data'!D309</f>
        <v>-2.9031625000000001</v>
      </c>
      <c r="H97" s="5">
        <f>'CL &amp; Data'!C415</f>
        <v>-17.613705</v>
      </c>
      <c r="I97" s="12">
        <f t="shared" si="5"/>
        <v>-9.7671883999999984</v>
      </c>
      <c r="J97" s="5">
        <f>'CL &amp; Data'!D415</f>
        <v>-2.5171489999999999</v>
      </c>
      <c r="L97" s="5">
        <f>'CL &amp; Data'!L309/1000000000</f>
        <v>5.6406000000000001</v>
      </c>
      <c r="N97" s="5">
        <f>'CL &amp; Data'!M309</f>
        <v>-16.061920000000001</v>
      </c>
      <c r="O97" s="12">
        <f t="shared" si="6"/>
        <v>-8.1082180000000008</v>
      </c>
      <c r="P97" s="5">
        <f>'CL &amp; Data'!N309</f>
        <v>-2.8511902999999998</v>
      </c>
      <c r="R97" s="5">
        <f>'CL &amp; Data'!M415</f>
        <v>-19.803276</v>
      </c>
      <c r="S97" s="12">
        <f t="shared" si="7"/>
        <v>-10.336113900000001</v>
      </c>
      <c r="T97" s="5">
        <f>'CL &amp; Data'!N415</f>
        <v>-2.4072976000000001</v>
      </c>
    </row>
    <row r="98" spans="2:20" x14ac:dyDescent="0.25">
      <c r="B98" s="5">
        <f>'CL &amp; Data'!B310/1000000000</f>
        <v>5.7004999999999999</v>
      </c>
      <c r="D98" s="5">
        <f>'CL &amp; Data'!C310</f>
        <v>-15.4527</v>
      </c>
      <c r="E98" s="12">
        <f t="shared" si="4"/>
        <v>-9.1002986999999997</v>
      </c>
      <c r="F98" s="5">
        <f>'CL &amp; Data'!D310</f>
        <v>-2.7514539</v>
      </c>
      <c r="H98" s="5">
        <f>'CL &amp; Data'!C416</f>
        <v>-17.985222</v>
      </c>
      <c r="I98" s="12">
        <f t="shared" si="5"/>
        <v>-10.138705399999999</v>
      </c>
      <c r="J98" s="5">
        <f>'CL &amp; Data'!D416</f>
        <v>-2.4518819000000001</v>
      </c>
      <c r="L98" s="5">
        <f>'CL &amp; Data'!L310/1000000000</f>
        <v>5.7004999999999999</v>
      </c>
      <c r="N98" s="5">
        <f>'CL &amp; Data'!M310</f>
        <v>-16.697937</v>
      </c>
      <c r="O98" s="12">
        <f t="shared" si="6"/>
        <v>-8.7442349999999998</v>
      </c>
      <c r="P98" s="5">
        <f>'CL &amp; Data'!N310</f>
        <v>-2.7024868</v>
      </c>
      <c r="R98" s="5">
        <f>'CL &amp; Data'!M416</f>
        <v>-20.250616000000001</v>
      </c>
      <c r="S98" s="12">
        <f t="shared" si="7"/>
        <v>-10.783453900000001</v>
      </c>
      <c r="T98" s="5">
        <f>'CL &amp; Data'!N416</f>
        <v>-2.3359486999999999</v>
      </c>
    </row>
    <row r="99" spans="2:20" x14ac:dyDescent="0.25">
      <c r="B99" s="5">
        <f>'CL &amp; Data'!B311/1000000000</f>
        <v>5.7603999999999997</v>
      </c>
      <c r="D99" s="5">
        <f>'CL &amp; Data'!C311</f>
        <v>-16.118433</v>
      </c>
      <c r="E99" s="12">
        <f t="shared" si="4"/>
        <v>-9.7660316999999992</v>
      </c>
      <c r="F99" s="5">
        <f>'CL &amp; Data'!D311</f>
        <v>-2.6214314000000001</v>
      </c>
      <c r="H99" s="5">
        <f>'CL &amp; Data'!C417</f>
        <v>-18.365345000000001</v>
      </c>
      <c r="I99" s="12">
        <f t="shared" si="5"/>
        <v>-10.5188284</v>
      </c>
      <c r="J99" s="5">
        <f>'CL &amp; Data'!D417</f>
        <v>-2.3923953</v>
      </c>
      <c r="L99" s="5">
        <f>'CL &amp; Data'!L311/1000000000</f>
        <v>5.7603999999999997</v>
      </c>
      <c r="N99" s="5">
        <f>'CL &amp; Data'!M311</f>
        <v>-17.328682000000001</v>
      </c>
      <c r="O99" s="12">
        <f t="shared" si="6"/>
        <v>-9.3749800000000008</v>
      </c>
      <c r="P99" s="5">
        <f>'CL &amp; Data'!N311</f>
        <v>-2.5794381999999998</v>
      </c>
      <c r="R99" s="5">
        <f>'CL &amp; Data'!M417</f>
        <v>-20.745987</v>
      </c>
      <c r="S99" s="12">
        <f t="shared" si="7"/>
        <v>-11.2788249</v>
      </c>
      <c r="T99" s="5">
        <f>'CL &amp; Data'!N417</f>
        <v>-2.2777636000000001</v>
      </c>
    </row>
    <row r="100" spans="2:20" x14ac:dyDescent="0.25">
      <c r="B100" s="5">
        <f>'CL &amp; Data'!B312/1000000000</f>
        <v>5.8202999999999996</v>
      </c>
      <c r="D100" s="5">
        <f>'CL &amp; Data'!C312</f>
        <v>-16.821249000000002</v>
      </c>
      <c r="E100" s="12">
        <f t="shared" si="4"/>
        <v>-10.468847700000001</v>
      </c>
      <c r="F100" s="5">
        <f>'CL &amp; Data'!D312</f>
        <v>-2.5215255999999999</v>
      </c>
      <c r="H100" s="5">
        <f>'CL &amp; Data'!C418</f>
        <v>-18.791170000000001</v>
      </c>
      <c r="I100" s="12">
        <f t="shared" si="5"/>
        <v>-10.9446534</v>
      </c>
      <c r="J100" s="5">
        <f>'CL &amp; Data'!D418</f>
        <v>-2.3518721999999999</v>
      </c>
      <c r="L100" s="5">
        <f>'CL &amp; Data'!L312/1000000000</f>
        <v>5.8202999999999996</v>
      </c>
      <c r="N100" s="5">
        <f>'CL &amp; Data'!M312</f>
        <v>-17.978565</v>
      </c>
      <c r="O100" s="12">
        <f t="shared" si="6"/>
        <v>-10.024863</v>
      </c>
      <c r="P100" s="5">
        <f>'CL &amp; Data'!N312</f>
        <v>-2.4846957000000001</v>
      </c>
      <c r="R100" s="5">
        <f>'CL &amp; Data'!M418</f>
        <v>-21.256302000000002</v>
      </c>
      <c r="S100" s="12">
        <f t="shared" si="7"/>
        <v>-11.789139900000002</v>
      </c>
      <c r="T100" s="5">
        <f>'CL &amp; Data'!N418</f>
        <v>-2.234699</v>
      </c>
    </row>
    <row r="101" spans="2:20" x14ac:dyDescent="0.25">
      <c r="B101" s="5">
        <f>'CL &amp; Data'!B313/1000000000</f>
        <v>5.8802000000000003</v>
      </c>
      <c r="D101" s="5">
        <f>'CL &amp; Data'!C313</f>
        <v>-17.532274000000001</v>
      </c>
      <c r="E101" s="12">
        <f t="shared" si="4"/>
        <v>-11.179872700000001</v>
      </c>
      <c r="F101" s="5">
        <f>'CL &amp; Data'!D313</f>
        <v>-2.4226285999999999</v>
      </c>
      <c r="H101" s="5">
        <f>'CL &amp; Data'!C419</f>
        <v>-19.276309999999999</v>
      </c>
      <c r="I101" s="12">
        <f t="shared" si="5"/>
        <v>-11.429793399999998</v>
      </c>
      <c r="J101" s="5">
        <f>'CL &amp; Data'!D419</f>
        <v>-2.3715487</v>
      </c>
      <c r="L101" s="5">
        <f>'CL &amp; Data'!L313/1000000000</f>
        <v>5.8802000000000003</v>
      </c>
      <c r="N101" s="5">
        <f>'CL &amp; Data'!M313</f>
        <v>-18.649263000000001</v>
      </c>
      <c r="O101" s="12">
        <f t="shared" si="6"/>
        <v>-10.695561000000001</v>
      </c>
      <c r="P101" s="5">
        <f>'CL &amp; Data'!N313</f>
        <v>-2.3799728999999998</v>
      </c>
      <c r="R101" s="5">
        <f>'CL &amp; Data'!M419</f>
        <v>-21.791882999999999</v>
      </c>
      <c r="S101" s="12">
        <f t="shared" si="7"/>
        <v>-12.324720899999999</v>
      </c>
      <c r="T101" s="5">
        <f>'CL &amp; Data'!N419</f>
        <v>-1.1269640999999999</v>
      </c>
    </row>
    <row r="102" spans="2:20" x14ac:dyDescent="0.25">
      <c r="B102" s="5">
        <f>'CL &amp; Data'!B314/1000000000</f>
        <v>5.9401000000000002</v>
      </c>
      <c r="D102" s="5">
        <f>'CL &amp; Data'!C314</f>
        <v>-18.241572999999999</v>
      </c>
      <c r="E102" s="12">
        <f t="shared" si="4"/>
        <v>-11.889171699999999</v>
      </c>
      <c r="F102" s="5">
        <f>'CL &amp; Data'!D314</f>
        <v>-2.3438243999999999</v>
      </c>
      <c r="H102" s="5">
        <f>'CL &amp; Data'!C420</f>
        <v>-15.874464</v>
      </c>
      <c r="I102" s="12">
        <f t="shared" si="5"/>
        <v>-8.0279473999999986</v>
      </c>
      <c r="J102" s="5">
        <f>'CL &amp; Data'!D420</f>
        <v>-2.4004796000000002</v>
      </c>
      <c r="L102" s="5">
        <f>'CL &amp; Data'!L314/1000000000</f>
        <v>5.9401000000000002</v>
      </c>
      <c r="N102" s="5">
        <f>'CL &amp; Data'!M314</f>
        <v>-19.385334</v>
      </c>
      <c r="O102" s="12">
        <f t="shared" si="6"/>
        <v>-11.431632</v>
      </c>
      <c r="P102" s="5">
        <f>'CL &amp; Data'!N314</f>
        <v>-2.3014364</v>
      </c>
      <c r="R102" s="5">
        <f>'CL &amp; Data'!M420</f>
        <v>-15.228763000000001</v>
      </c>
      <c r="S102" s="12">
        <f t="shared" si="7"/>
        <v>-5.7616009000000012</v>
      </c>
      <c r="T102" s="5">
        <f>'CL &amp; Data'!N420</f>
        <v>-3.2426976000000003E-2</v>
      </c>
    </row>
    <row r="103" spans="2:20" x14ac:dyDescent="0.25">
      <c r="B103" s="5">
        <f>'CL &amp; Data'!B315/1000000000</f>
        <v>6</v>
      </c>
      <c r="D103" s="5">
        <f>'CL &amp; Data'!C315</f>
        <v>-18.695565999999999</v>
      </c>
      <c r="E103" s="12">
        <f t="shared" si="4"/>
        <v>-12.343164699999999</v>
      </c>
      <c r="F103" s="5">
        <f>'CL &amp; Data'!D315</f>
        <v>-2.2975420999999998</v>
      </c>
      <c r="H103" s="5">
        <f>'CL &amp; Data'!C421</f>
        <v>-12.329637999999999</v>
      </c>
      <c r="I103" s="12">
        <f t="shared" si="5"/>
        <v>-4.483121399999999</v>
      </c>
      <c r="J103" s="5">
        <f>'CL &amp; Data'!D421</f>
        <v>-2.4485261</v>
      </c>
      <c r="L103" s="5">
        <f>'CL &amp; Data'!L315/1000000000</f>
        <v>6</v>
      </c>
      <c r="N103" s="5">
        <f>'CL &amp; Data'!M315</f>
        <v>-19.889872</v>
      </c>
      <c r="O103" s="12">
        <f t="shared" si="6"/>
        <v>-11.936170000000001</v>
      </c>
      <c r="P103" s="5">
        <f>'CL &amp; Data'!N315</f>
        <v>-2.2533979</v>
      </c>
      <c r="R103" s="5">
        <f>'CL &amp; Data'!M421</f>
        <v>-8.4955692000000003</v>
      </c>
      <c r="S103" s="12">
        <f t="shared" si="7"/>
        <v>0.9715928999999992</v>
      </c>
      <c r="T103" s="5">
        <f>'CL &amp; Data'!N421</f>
        <v>1.0410702000000001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828"/>
  <sheetViews>
    <sheetView zoomScaleNormal="100" workbookViewId="0">
      <selection activeCell="L1" sqref="L1:M1048576"/>
    </sheetView>
  </sheetViews>
  <sheetFormatPr defaultRowHeight="15" x14ac:dyDescent="0.25"/>
  <cols>
    <col min="1" max="1" width="13.7109375" style="33" customWidth="1"/>
    <col min="4" max="4" width="2" style="18" customWidth="1"/>
    <col min="5" max="5" width="10.7109375" style="4" customWidth="1"/>
    <col min="6" max="7" width="10.7109375" style="5" customWidth="1"/>
    <col min="8" max="8" width="10.7109375" style="4" customWidth="1"/>
    <col min="9" max="9" width="10.7109375" style="5" customWidth="1"/>
    <col min="10" max="10" width="10.7109375" style="4" customWidth="1"/>
    <col min="11" max="11" width="13.7109375" style="33" customWidth="1"/>
    <col min="14" max="14" width="2" style="18" customWidth="1"/>
    <col min="15" max="15" width="10.7109375" style="4" customWidth="1"/>
    <col min="16" max="17" width="10.7109375" style="5" customWidth="1"/>
    <col min="18" max="18" width="10.7109375" style="4" customWidth="1"/>
    <col min="19" max="19" width="10.7109375" style="5" customWidth="1"/>
    <col min="20" max="20" width="10.7109375" style="4" customWidth="1"/>
    <col min="21" max="21" width="2" style="18" customWidth="1"/>
    <col min="22" max="16384" width="9.140625" style="3"/>
  </cols>
  <sheetData>
    <row r="1" spans="1:21" x14ac:dyDescent="0.25">
      <c r="A1" s="32" t="s">
        <v>116</v>
      </c>
      <c r="B1" t="s">
        <v>103</v>
      </c>
      <c r="E1" s="4" t="s">
        <v>1</v>
      </c>
      <c r="I1" s="27" t="s">
        <v>16</v>
      </c>
      <c r="K1" s="32" t="s">
        <v>117</v>
      </c>
      <c r="L1" t="s">
        <v>103</v>
      </c>
      <c r="O1" s="4" t="s">
        <v>1</v>
      </c>
      <c r="S1" s="27" t="s">
        <v>16</v>
      </c>
    </row>
    <row r="2" spans="1:21" x14ac:dyDescent="0.25">
      <c r="B2" t="s">
        <v>104</v>
      </c>
      <c r="C2" t="s">
        <v>105</v>
      </c>
      <c r="E2" s="44"/>
      <c r="F2" s="45" t="s">
        <v>18</v>
      </c>
      <c r="G2" s="45" t="s">
        <v>251</v>
      </c>
      <c r="H2" s="45" t="s">
        <v>252</v>
      </c>
      <c r="I2" s="45" t="s">
        <v>253</v>
      </c>
      <c r="J2" s="45"/>
      <c r="L2" t="s">
        <v>104</v>
      </c>
      <c r="M2" t="s">
        <v>105</v>
      </c>
      <c r="P2" s="45" t="s">
        <v>18</v>
      </c>
      <c r="Q2" s="45" t="s">
        <v>252</v>
      </c>
      <c r="R2" s="45" t="s">
        <v>254</v>
      </c>
      <c r="S2" s="45" t="s">
        <v>255</v>
      </c>
      <c r="T2" s="45"/>
    </row>
    <row r="3" spans="1:21" x14ac:dyDescent="0.25">
      <c r="B3" t="s">
        <v>241</v>
      </c>
      <c r="F3" s="37" t="str">
        <f>C8</f>
        <v>+17dBm CL Log Mag(dB)</v>
      </c>
      <c r="G3" s="37" t="str">
        <f>C214</f>
        <v>+13 dBm LO Log Mag(dB)</v>
      </c>
      <c r="H3" s="37" t="str">
        <f>C420</f>
        <v>+11 dBm LO Log Mag(dB)</v>
      </c>
      <c r="I3" s="37" t="str">
        <f>C626</f>
        <v>+10 dBm LO Log Mag(dB)</v>
      </c>
      <c r="J3" s="37">
        <f>C832</f>
        <v>0</v>
      </c>
      <c r="L3" t="s">
        <v>241</v>
      </c>
      <c r="P3" s="37" t="str">
        <f>M8</f>
        <v>+17dBm CL Log Mag(dB)</v>
      </c>
      <c r="Q3" s="37" t="str">
        <f>M214</f>
        <v>+11 dBm LO Log Mag(dB)</v>
      </c>
      <c r="R3" s="37" t="str">
        <f>M420</f>
        <v>+9 dBm LO Log Mag(dB)</v>
      </c>
      <c r="S3" s="37" t="str">
        <f>M626</f>
        <v>+8 dBm LO Log Mag(dB)</v>
      </c>
      <c r="T3" s="37">
        <f>M832</f>
        <v>0</v>
      </c>
    </row>
    <row r="4" spans="1:21" x14ac:dyDescent="0.25">
      <c r="B4" t="s">
        <v>256</v>
      </c>
      <c r="C4" t="s">
        <v>257</v>
      </c>
      <c r="H4" s="5"/>
      <c r="J4" s="5"/>
      <c r="L4" t="s">
        <v>256</v>
      </c>
      <c r="M4" t="s">
        <v>257</v>
      </c>
      <c r="R4" s="5"/>
      <c r="T4" s="5"/>
    </row>
    <row r="5" spans="1:21" x14ac:dyDescent="0.25">
      <c r="B5" t="s">
        <v>107</v>
      </c>
      <c r="D5" s="19"/>
      <c r="E5" s="5">
        <f>B9/1000000000</f>
        <v>2</v>
      </c>
      <c r="F5" s="5">
        <f>C9</f>
        <v>-54.485591999999997</v>
      </c>
      <c r="G5" s="37">
        <f>C215</f>
        <v>-66.651580999999993</v>
      </c>
      <c r="H5" s="37">
        <f>C421</f>
        <v>-69.055817000000005</v>
      </c>
      <c r="I5" s="37">
        <f>C627</f>
        <v>-64.780495000000002</v>
      </c>
      <c r="J5" s="37">
        <f>C833</f>
        <v>0</v>
      </c>
      <c r="L5" t="s">
        <v>107</v>
      </c>
      <c r="N5" s="19"/>
      <c r="O5" s="5">
        <f>L9/1000000000</f>
        <v>2</v>
      </c>
      <c r="P5" s="5">
        <f>M9</f>
        <v>-20.891228000000002</v>
      </c>
      <c r="Q5" s="37">
        <f>M215</f>
        <v>-56.804183999999999</v>
      </c>
      <c r="R5" s="37">
        <f>M421</f>
        <v>-72.320976000000002</v>
      </c>
      <c r="S5" s="37">
        <f>M627</f>
        <v>-68.473190000000002</v>
      </c>
      <c r="T5" s="37">
        <f>M833</f>
        <v>0</v>
      </c>
      <c r="U5" s="19"/>
    </row>
    <row r="6" spans="1:21" x14ac:dyDescent="0.25">
      <c r="D6" s="19"/>
      <c r="E6" s="5">
        <f t="shared" ref="E6:E69" si="0">B10/1000000000</f>
        <v>2.0699999999999998</v>
      </c>
      <c r="F6" s="5">
        <f t="shared" ref="F6:F69" si="1">C10</f>
        <v>-46.430472999999999</v>
      </c>
      <c r="G6" s="37">
        <f t="shared" ref="G6:G69" si="2">C216</f>
        <v>-65.163193000000007</v>
      </c>
      <c r="H6" s="37">
        <f t="shared" ref="H6:H69" si="3">C422</f>
        <v>-67.192077999999995</v>
      </c>
      <c r="I6" s="37">
        <f t="shared" ref="I6:I69" si="4">C628</f>
        <v>-65.500022999999999</v>
      </c>
      <c r="J6" s="37">
        <f t="shared" ref="J6:J69" si="5">C834</f>
        <v>0</v>
      </c>
      <c r="N6" s="19"/>
      <c r="O6" s="5">
        <f t="shared" ref="O6:O69" si="6">L10/1000000000</f>
        <v>2.0699999999999998</v>
      </c>
      <c r="P6" s="5">
        <f t="shared" ref="P6:P69" si="7">M10</f>
        <v>-20.330438999999998</v>
      </c>
      <c r="Q6" s="37">
        <f t="shared" ref="Q6:Q69" si="8">M216</f>
        <v>-48.607501999999997</v>
      </c>
      <c r="R6" s="37">
        <f t="shared" ref="R6:R69" si="9">M422</f>
        <v>-67.053139000000002</v>
      </c>
      <c r="S6" s="37">
        <f t="shared" ref="S6:S69" si="10">M628</f>
        <v>-68.014235999999997</v>
      </c>
      <c r="T6" s="37">
        <f t="shared" ref="T6:T69" si="11">M834</f>
        <v>0</v>
      </c>
      <c r="U6" s="19"/>
    </row>
    <row r="7" spans="1:21" x14ac:dyDescent="0.25">
      <c r="B7" t="s">
        <v>108</v>
      </c>
      <c r="D7" s="19"/>
      <c r="E7" s="5">
        <f t="shared" si="0"/>
        <v>2.14</v>
      </c>
      <c r="F7" s="5">
        <f t="shared" si="1"/>
        <v>-37.702202</v>
      </c>
      <c r="G7" s="37">
        <f t="shared" si="2"/>
        <v>-63.574921000000003</v>
      </c>
      <c r="H7" s="37">
        <f t="shared" si="3"/>
        <v>-64.831535000000002</v>
      </c>
      <c r="I7" s="37">
        <f t="shared" si="4"/>
        <v>-64.533919999999995</v>
      </c>
      <c r="J7" s="37">
        <f t="shared" si="5"/>
        <v>0</v>
      </c>
      <c r="L7" t="s">
        <v>108</v>
      </c>
      <c r="N7" s="19"/>
      <c r="O7" s="5">
        <f t="shared" si="6"/>
        <v>2.14</v>
      </c>
      <c r="P7" s="5">
        <f t="shared" si="7"/>
        <v>-19.69322</v>
      </c>
      <c r="Q7" s="37">
        <f t="shared" si="8"/>
        <v>-39.758865</v>
      </c>
      <c r="R7" s="37">
        <f t="shared" si="9"/>
        <v>-59.269672</v>
      </c>
      <c r="S7" s="37">
        <f t="shared" si="10"/>
        <v>-64.974327000000002</v>
      </c>
      <c r="T7" s="37">
        <f t="shared" si="11"/>
        <v>0</v>
      </c>
      <c r="U7" s="19"/>
    </row>
    <row r="8" spans="1:21" x14ac:dyDescent="0.25">
      <c r="B8" t="s">
        <v>21</v>
      </c>
      <c r="C8" t="s">
        <v>228</v>
      </c>
      <c r="D8" s="19"/>
      <c r="E8" s="5">
        <f t="shared" si="0"/>
        <v>2.21</v>
      </c>
      <c r="F8" s="5">
        <f t="shared" si="1"/>
        <v>-28.565607</v>
      </c>
      <c r="G8" s="37">
        <f t="shared" si="2"/>
        <v>-58.040962</v>
      </c>
      <c r="H8" s="37">
        <f t="shared" si="3"/>
        <v>-61.690894999999998</v>
      </c>
      <c r="I8" s="37">
        <f t="shared" si="4"/>
        <v>-62.889499999999998</v>
      </c>
      <c r="J8" s="37">
        <f t="shared" si="5"/>
        <v>0</v>
      </c>
      <c r="L8" t="s">
        <v>21</v>
      </c>
      <c r="M8" t="s">
        <v>228</v>
      </c>
      <c r="N8" s="19"/>
      <c r="O8" s="5">
        <f t="shared" si="6"/>
        <v>2.21</v>
      </c>
      <c r="P8" s="5">
        <f t="shared" si="7"/>
        <v>-18.897742999999998</v>
      </c>
      <c r="Q8" s="37">
        <f t="shared" si="8"/>
        <v>-30.623280000000001</v>
      </c>
      <c r="R8" s="37">
        <f t="shared" si="9"/>
        <v>-48.922530999999999</v>
      </c>
      <c r="S8" s="37">
        <f t="shared" si="10"/>
        <v>-57.836517000000001</v>
      </c>
      <c r="T8" s="37">
        <f t="shared" si="11"/>
        <v>0</v>
      </c>
      <c r="U8" s="19"/>
    </row>
    <row r="9" spans="1:21" x14ac:dyDescent="0.25">
      <c r="B9">
        <v>2000000000</v>
      </c>
      <c r="C9">
        <v>-54.485591999999997</v>
      </c>
      <c r="D9" s="19"/>
      <c r="E9" s="5">
        <f t="shared" si="0"/>
        <v>2.2799999999999998</v>
      </c>
      <c r="F9" s="5">
        <f t="shared" si="1"/>
        <v>-21.115687999999999</v>
      </c>
      <c r="G9" s="37">
        <f t="shared" si="2"/>
        <v>-50.133606</v>
      </c>
      <c r="H9" s="37">
        <f t="shared" si="3"/>
        <v>-58.337971000000003</v>
      </c>
      <c r="I9" s="37">
        <f t="shared" si="4"/>
        <v>-61.552658000000001</v>
      </c>
      <c r="J9" s="37">
        <f t="shared" si="5"/>
        <v>0</v>
      </c>
      <c r="L9">
        <v>2000000000</v>
      </c>
      <c r="M9">
        <v>-20.891228000000002</v>
      </c>
      <c r="N9" s="19"/>
      <c r="O9" s="5">
        <f t="shared" si="6"/>
        <v>2.2799999999999998</v>
      </c>
      <c r="P9" s="5">
        <f t="shared" si="7"/>
        <v>-17.918028</v>
      </c>
      <c r="Q9" s="37">
        <f t="shared" si="8"/>
        <v>-25.470068000000001</v>
      </c>
      <c r="R9" s="37">
        <f t="shared" si="9"/>
        <v>-40.535522</v>
      </c>
      <c r="S9" s="37">
        <f t="shared" si="10"/>
        <v>-49.263916000000002</v>
      </c>
      <c r="T9" s="37">
        <f t="shared" si="11"/>
        <v>0</v>
      </c>
      <c r="U9" s="19"/>
    </row>
    <row r="10" spans="1:21" x14ac:dyDescent="0.25">
      <c r="B10">
        <v>2070000000</v>
      </c>
      <c r="C10">
        <v>-46.430472999999999</v>
      </c>
      <c r="D10" s="19"/>
      <c r="E10" s="5">
        <f t="shared" si="0"/>
        <v>2.35</v>
      </c>
      <c r="F10" s="5">
        <f t="shared" si="1"/>
        <v>-15.801052</v>
      </c>
      <c r="G10" s="37">
        <f t="shared" si="2"/>
        <v>-40.892493999999999</v>
      </c>
      <c r="H10" s="37">
        <f t="shared" si="3"/>
        <v>-53.706490000000002</v>
      </c>
      <c r="I10" s="37">
        <f t="shared" si="4"/>
        <v>-58.636493999999999</v>
      </c>
      <c r="J10" s="37">
        <f t="shared" si="5"/>
        <v>0</v>
      </c>
      <c r="L10">
        <v>2070000000</v>
      </c>
      <c r="M10">
        <v>-20.330438999999998</v>
      </c>
      <c r="N10" s="19"/>
      <c r="O10" s="5">
        <f t="shared" si="6"/>
        <v>2.35</v>
      </c>
      <c r="P10" s="5">
        <f t="shared" si="7"/>
        <v>-16.949863000000001</v>
      </c>
      <c r="Q10" s="37">
        <f t="shared" si="8"/>
        <v>-21.233592999999999</v>
      </c>
      <c r="R10" s="37">
        <f t="shared" si="9"/>
        <v>-30.895583999999999</v>
      </c>
      <c r="S10" s="37">
        <f t="shared" si="10"/>
        <v>-39.618450000000003</v>
      </c>
      <c r="T10" s="37">
        <f t="shared" si="11"/>
        <v>0</v>
      </c>
      <c r="U10" s="19"/>
    </row>
    <row r="11" spans="1:21" x14ac:dyDescent="0.25">
      <c r="B11">
        <v>2140000000</v>
      </c>
      <c r="C11">
        <v>-37.702202</v>
      </c>
      <c r="D11" s="19"/>
      <c r="E11" s="5">
        <f t="shared" si="0"/>
        <v>2.42</v>
      </c>
      <c r="F11" s="5">
        <f t="shared" si="1"/>
        <v>-13.902972999999999</v>
      </c>
      <c r="G11" s="37">
        <f t="shared" si="2"/>
        <v>-32.051903000000003</v>
      </c>
      <c r="H11" s="37">
        <f t="shared" si="3"/>
        <v>-45.526279000000002</v>
      </c>
      <c r="I11" s="37">
        <f t="shared" si="4"/>
        <v>-51.121864000000002</v>
      </c>
      <c r="J11" s="37">
        <f t="shared" si="5"/>
        <v>0</v>
      </c>
      <c r="L11">
        <v>2140000000</v>
      </c>
      <c r="M11">
        <v>-19.69322</v>
      </c>
      <c r="N11" s="19"/>
      <c r="O11" s="5">
        <f t="shared" si="6"/>
        <v>2.42</v>
      </c>
      <c r="P11" s="5">
        <f t="shared" si="7"/>
        <v>-15.964181</v>
      </c>
      <c r="Q11" s="37">
        <f t="shared" si="8"/>
        <v>-19.551615000000002</v>
      </c>
      <c r="R11" s="37">
        <f t="shared" si="9"/>
        <v>-24.800995</v>
      </c>
      <c r="S11" s="37">
        <f t="shared" si="10"/>
        <v>-30.632172000000001</v>
      </c>
      <c r="T11" s="37">
        <f t="shared" si="11"/>
        <v>0</v>
      </c>
      <c r="U11" s="19"/>
    </row>
    <row r="12" spans="1:21" x14ac:dyDescent="0.25">
      <c r="B12">
        <v>2210000000</v>
      </c>
      <c r="C12">
        <v>-28.565607</v>
      </c>
      <c r="D12" s="19"/>
      <c r="E12" s="5">
        <f t="shared" si="0"/>
        <v>2.4900000000000002</v>
      </c>
      <c r="F12" s="5">
        <f t="shared" si="1"/>
        <v>-12.761658000000001</v>
      </c>
      <c r="G12" s="37">
        <f t="shared" si="2"/>
        <v>-23.139762999999999</v>
      </c>
      <c r="H12" s="37">
        <f t="shared" si="3"/>
        <v>-37.245646999999998</v>
      </c>
      <c r="I12" s="37">
        <f t="shared" si="4"/>
        <v>-43.891677999999999</v>
      </c>
      <c r="J12" s="37">
        <f t="shared" si="5"/>
        <v>0</v>
      </c>
      <c r="L12">
        <v>2210000000</v>
      </c>
      <c r="M12">
        <v>-18.897742999999998</v>
      </c>
      <c r="N12" s="19"/>
      <c r="O12" s="5">
        <f t="shared" si="6"/>
        <v>2.4900000000000002</v>
      </c>
      <c r="P12" s="5">
        <f t="shared" si="7"/>
        <v>-14.70983</v>
      </c>
      <c r="Q12" s="37">
        <f t="shared" si="8"/>
        <v>-17.977281999999999</v>
      </c>
      <c r="R12" s="37">
        <f t="shared" si="9"/>
        <v>-20.711272999999998</v>
      </c>
      <c r="S12" s="37">
        <f t="shared" si="10"/>
        <v>-23.784420000000001</v>
      </c>
      <c r="T12" s="37">
        <f t="shared" si="11"/>
        <v>0</v>
      </c>
      <c r="U12" s="19"/>
    </row>
    <row r="13" spans="1:21" x14ac:dyDescent="0.25">
      <c r="B13">
        <v>2280000000</v>
      </c>
      <c r="C13">
        <v>-21.115687999999999</v>
      </c>
      <c r="D13" s="19"/>
      <c r="E13" s="5">
        <f t="shared" si="0"/>
        <v>2.56</v>
      </c>
      <c r="F13" s="5">
        <f t="shared" si="1"/>
        <v>-11.457685</v>
      </c>
      <c r="G13" s="37">
        <f t="shared" si="2"/>
        <v>-17.340229000000001</v>
      </c>
      <c r="H13" s="37">
        <f t="shared" si="3"/>
        <v>-28.637485999999999</v>
      </c>
      <c r="I13" s="37">
        <f t="shared" si="4"/>
        <v>-35.548648999999997</v>
      </c>
      <c r="J13" s="37">
        <f t="shared" si="5"/>
        <v>0</v>
      </c>
      <c r="L13">
        <v>2280000000</v>
      </c>
      <c r="M13">
        <v>-17.918028</v>
      </c>
      <c r="N13" s="19"/>
      <c r="O13" s="5">
        <f t="shared" si="6"/>
        <v>2.56</v>
      </c>
      <c r="P13" s="5">
        <f t="shared" si="7"/>
        <v>-13.414198000000001</v>
      </c>
      <c r="Q13" s="37">
        <f t="shared" si="8"/>
        <v>-16.558052</v>
      </c>
      <c r="R13" s="37">
        <f t="shared" si="9"/>
        <v>-18.942067999999999</v>
      </c>
      <c r="S13" s="37">
        <f t="shared" si="10"/>
        <v>-20.660499999999999</v>
      </c>
      <c r="T13" s="37">
        <f t="shared" si="11"/>
        <v>0</v>
      </c>
      <c r="U13" s="19"/>
    </row>
    <row r="14" spans="1:21" x14ac:dyDescent="0.25">
      <c r="B14">
        <v>2350000000</v>
      </c>
      <c r="C14">
        <v>-15.801052</v>
      </c>
      <c r="D14" s="19"/>
      <c r="E14" s="5">
        <f t="shared" si="0"/>
        <v>2.63</v>
      </c>
      <c r="F14" s="5">
        <f t="shared" si="1"/>
        <v>-10.203604</v>
      </c>
      <c r="G14" s="37">
        <f t="shared" si="2"/>
        <v>-14.290400999999999</v>
      </c>
      <c r="H14" s="37">
        <f t="shared" si="3"/>
        <v>-20.894651</v>
      </c>
      <c r="I14" s="37">
        <f t="shared" si="4"/>
        <v>-27.058723000000001</v>
      </c>
      <c r="J14" s="37">
        <f t="shared" si="5"/>
        <v>0</v>
      </c>
      <c r="L14">
        <v>2350000000</v>
      </c>
      <c r="M14">
        <v>-16.949863000000001</v>
      </c>
      <c r="N14" s="19"/>
      <c r="O14" s="5">
        <f t="shared" si="6"/>
        <v>2.63</v>
      </c>
      <c r="P14" s="5">
        <f t="shared" si="7"/>
        <v>-12.163721000000001</v>
      </c>
      <c r="Q14" s="37">
        <f t="shared" si="8"/>
        <v>-14.981723000000001</v>
      </c>
      <c r="R14" s="37">
        <f t="shared" si="9"/>
        <v>-16.973825000000001</v>
      </c>
      <c r="S14" s="37">
        <f t="shared" si="10"/>
        <v>-18.284770999999999</v>
      </c>
      <c r="T14" s="37">
        <f t="shared" si="11"/>
        <v>0</v>
      </c>
      <c r="U14" s="19"/>
    </row>
    <row r="15" spans="1:21" x14ac:dyDescent="0.25">
      <c r="B15">
        <v>2420000000</v>
      </c>
      <c r="C15">
        <v>-13.902972999999999</v>
      </c>
      <c r="D15" s="19"/>
      <c r="E15" s="5">
        <f t="shared" si="0"/>
        <v>2.7</v>
      </c>
      <c r="F15" s="5">
        <f t="shared" si="1"/>
        <v>-9.1758918999999999</v>
      </c>
      <c r="G15" s="37">
        <f t="shared" si="2"/>
        <v>-12.259069</v>
      </c>
      <c r="H15" s="37">
        <f t="shared" si="3"/>
        <v>-15.411901</v>
      </c>
      <c r="I15" s="37">
        <f t="shared" si="4"/>
        <v>-19.089956000000001</v>
      </c>
      <c r="J15" s="37">
        <f t="shared" si="5"/>
        <v>0</v>
      </c>
      <c r="L15">
        <v>2420000000</v>
      </c>
      <c r="M15">
        <v>-15.964181</v>
      </c>
      <c r="N15" s="19"/>
      <c r="O15" s="5">
        <f t="shared" si="6"/>
        <v>2.7</v>
      </c>
      <c r="P15" s="5">
        <f t="shared" si="7"/>
        <v>-10.820751</v>
      </c>
      <c r="Q15" s="37">
        <f t="shared" si="8"/>
        <v>-13.048719</v>
      </c>
      <c r="R15" s="37">
        <f t="shared" si="9"/>
        <v>-14.788214999999999</v>
      </c>
      <c r="S15" s="37">
        <f t="shared" si="10"/>
        <v>-15.936127000000001</v>
      </c>
      <c r="T15" s="37">
        <f t="shared" si="11"/>
        <v>0</v>
      </c>
      <c r="U15" s="19"/>
    </row>
    <row r="16" spans="1:21" x14ac:dyDescent="0.25">
      <c r="B16">
        <v>2490000000</v>
      </c>
      <c r="C16">
        <v>-12.761658000000001</v>
      </c>
      <c r="D16" s="19"/>
      <c r="E16" s="5">
        <f t="shared" si="0"/>
        <v>2.77</v>
      </c>
      <c r="F16" s="5">
        <f t="shared" si="1"/>
        <v>-8.2995070999999996</v>
      </c>
      <c r="G16" s="37">
        <f t="shared" si="2"/>
        <v>-10.583451999999999</v>
      </c>
      <c r="H16" s="37">
        <f t="shared" si="3"/>
        <v>-12.689674</v>
      </c>
      <c r="I16" s="37">
        <f t="shared" si="4"/>
        <v>-14.619643</v>
      </c>
      <c r="J16" s="37">
        <f t="shared" si="5"/>
        <v>0</v>
      </c>
      <c r="L16">
        <v>2490000000</v>
      </c>
      <c r="M16">
        <v>-14.70983</v>
      </c>
      <c r="N16" s="19"/>
      <c r="O16" s="5">
        <f t="shared" si="6"/>
        <v>2.77</v>
      </c>
      <c r="P16" s="5">
        <f t="shared" si="7"/>
        <v>-9.6548023000000001</v>
      </c>
      <c r="Q16" s="37">
        <f t="shared" si="8"/>
        <v>-11.509411</v>
      </c>
      <c r="R16" s="37">
        <f t="shared" si="9"/>
        <v>-13.00869</v>
      </c>
      <c r="S16" s="37">
        <f t="shared" si="10"/>
        <v>-14.001047</v>
      </c>
      <c r="T16" s="37">
        <f t="shared" si="11"/>
        <v>0</v>
      </c>
      <c r="U16" s="19"/>
    </row>
    <row r="17" spans="2:21" x14ac:dyDescent="0.25">
      <c r="B17">
        <v>2560000000</v>
      </c>
      <c r="C17">
        <v>-11.457685</v>
      </c>
      <c r="D17" s="19"/>
      <c r="E17" s="5">
        <f t="shared" si="0"/>
        <v>2.84</v>
      </c>
      <c r="F17" s="5">
        <f t="shared" si="1"/>
        <v>-7.3336864000000004</v>
      </c>
      <c r="G17" s="37">
        <f t="shared" si="2"/>
        <v>-9.0646372</v>
      </c>
      <c r="H17" s="37">
        <f t="shared" si="3"/>
        <v>-10.496145</v>
      </c>
      <c r="I17" s="37">
        <f t="shared" si="4"/>
        <v>-11.437400999999999</v>
      </c>
      <c r="J17" s="37">
        <f t="shared" si="5"/>
        <v>0</v>
      </c>
      <c r="L17">
        <v>2560000000</v>
      </c>
      <c r="M17">
        <v>-13.414198000000001</v>
      </c>
      <c r="N17" s="19"/>
      <c r="O17" s="5">
        <f t="shared" si="6"/>
        <v>2.84</v>
      </c>
      <c r="P17" s="5">
        <f t="shared" si="7"/>
        <v>-8.7081499000000004</v>
      </c>
      <c r="Q17" s="37">
        <f t="shared" si="8"/>
        <v>-10.232275</v>
      </c>
      <c r="R17" s="37">
        <f t="shared" si="9"/>
        <v>-11.397072</v>
      </c>
      <c r="S17" s="37">
        <f t="shared" si="10"/>
        <v>-12.145106999999999</v>
      </c>
      <c r="T17" s="37">
        <f t="shared" si="11"/>
        <v>0</v>
      </c>
      <c r="U17" s="19"/>
    </row>
    <row r="18" spans="2:21" x14ac:dyDescent="0.25">
      <c r="B18">
        <v>2630000000</v>
      </c>
      <c r="C18">
        <v>-10.203604</v>
      </c>
      <c r="D18" s="19"/>
      <c r="E18" s="5">
        <f t="shared" si="0"/>
        <v>2.91</v>
      </c>
      <c r="F18" s="5">
        <f t="shared" si="1"/>
        <v>-6.9522405000000003</v>
      </c>
      <c r="G18" s="37">
        <f t="shared" si="2"/>
        <v>-8.3619746999999993</v>
      </c>
      <c r="H18" s="37">
        <f t="shared" si="3"/>
        <v>-9.3673534000000007</v>
      </c>
      <c r="I18" s="37">
        <f t="shared" si="4"/>
        <v>-9.9864273000000008</v>
      </c>
      <c r="J18" s="37">
        <f t="shared" si="5"/>
        <v>0</v>
      </c>
      <c r="L18">
        <v>2630000000</v>
      </c>
      <c r="M18">
        <v>-12.163721000000001</v>
      </c>
      <c r="N18" s="19"/>
      <c r="O18" s="5">
        <f t="shared" si="6"/>
        <v>2.91</v>
      </c>
      <c r="P18" s="5">
        <f t="shared" si="7"/>
        <v>-7.9127397999999998</v>
      </c>
      <c r="Q18" s="37">
        <f t="shared" si="8"/>
        <v>-8.9763765000000006</v>
      </c>
      <c r="R18" s="37">
        <f t="shared" si="9"/>
        <v>-9.8735541999999992</v>
      </c>
      <c r="S18" s="37">
        <f t="shared" si="10"/>
        <v>-10.485694000000001</v>
      </c>
      <c r="T18" s="37">
        <f t="shared" si="11"/>
        <v>0</v>
      </c>
      <c r="U18" s="19"/>
    </row>
    <row r="19" spans="2:21" x14ac:dyDescent="0.25">
      <c r="B19">
        <v>2700000000</v>
      </c>
      <c r="C19">
        <v>-9.1758918999999999</v>
      </c>
      <c r="D19" s="19"/>
      <c r="E19" s="5">
        <f t="shared" si="0"/>
        <v>2.98</v>
      </c>
      <c r="F19" s="5">
        <f t="shared" si="1"/>
        <v>-6.5491362000000004</v>
      </c>
      <c r="G19" s="37">
        <f t="shared" si="2"/>
        <v>-7.5932617000000002</v>
      </c>
      <c r="H19" s="37">
        <f t="shared" si="3"/>
        <v>-8.3298196999999998</v>
      </c>
      <c r="I19" s="37">
        <f t="shared" si="4"/>
        <v>-8.7638636000000005</v>
      </c>
      <c r="J19" s="37">
        <f t="shared" si="5"/>
        <v>0</v>
      </c>
      <c r="L19">
        <v>2700000000</v>
      </c>
      <c r="M19">
        <v>-10.820751</v>
      </c>
      <c r="N19" s="19"/>
      <c r="O19" s="5">
        <f t="shared" si="6"/>
        <v>2.98</v>
      </c>
      <c r="P19" s="5">
        <f t="shared" si="7"/>
        <v>-7.4088564000000003</v>
      </c>
      <c r="Q19" s="37">
        <f t="shared" si="8"/>
        <v>-8.3016977000000001</v>
      </c>
      <c r="R19" s="37">
        <f t="shared" si="9"/>
        <v>-9.0122061000000002</v>
      </c>
      <c r="S19" s="37">
        <f t="shared" si="10"/>
        <v>-9.4703988999999993</v>
      </c>
      <c r="T19" s="37">
        <f t="shared" si="11"/>
        <v>0</v>
      </c>
      <c r="U19" s="19"/>
    </row>
    <row r="20" spans="2:21" x14ac:dyDescent="0.25">
      <c r="B20">
        <v>2770000000</v>
      </c>
      <c r="C20">
        <v>-8.2995070999999996</v>
      </c>
      <c r="D20" s="19"/>
      <c r="E20" s="5">
        <f t="shared" si="0"/>
        <v>3.05</v>
      </c>
      <c r="F20" s="5">
        <f t="shared" si="1"/>
        <v>-6.3281269</v>
      </c>
      <c r="G20" s="37">
        <f t="shared" si="2"/>
        <v>-7.1757774000000003</v>
      </c>
      <c r="H20" s="37">
        <f t="shared" si="3"/>
        <v>-7.7667793999999999</v>
      </c>
      <c r="I20" s="37">
        <f t="shared" si="4"/>
        <v>-8.1138095999999997</v>
      </c>
      <c r="J20" s="37">
        <f t="shared" si="5"/>
        <v>0</v>
      </c>
      <c r="L20">
        <v>2770000000</v>
      </c>
      <c r="M20">
        <v>-9.6548023000000001</v>
      </c>
      <c r="N20" s="19"/>
      <c r="O20" s="5">
        <f t="shared" si="6"/>
        <v>3.05</v>
      </c>
      <c r="P20" s="5">
        <f t="shared" si="7"/>
        <v>-7.1534804999999997</v>
      </c>
      <c r="Q20" s="37">
        <f t="shared" si="8"/>
        <v>-7.9382811000000002</v>
      </c>
      <c r="R20" s="37">
        <f t="shared" si="9"/>
        <v>-8.5362778000000006</v>
      </c>
      <c r="S20" s="37">
        <f t="shared" si="10"/>
        <v>-8.8968506000000005</v>
      </c>
      <c r="T20" s="37">
        <f t="shared" si="11"/>
        <v>0</v>
      </c>
      <c r="U20" s="19"/>
    </row>
    <row r="21" spans="2:21" x14ac:dyDescent="0.25">
      <c r="B21">
        <v>2840000000</v>
      </c>
      <c r="C21">
        <v>-7.3336864000000004</v>
      </c>
      <c r="D21" s="19"/>
      <c r="E21" s="5">
        <f t="shared" si="0"/>
        <v>3.12</v>
      </c>
      <c r="F21" s="5">
        <f t="shared" si="1"/>
        <v>-6.3339819999999998</v>
      </c>
      <c r="G21" s="37">
        <f t="shared" si="2"/>
        <v>-7.0871953999999997</v>
      </c>
      <c r="H21" s="37">
        <f t="shared" si="3"/>
        <v>-7.5681194999999999</v>
      </c>
      <c r="I21" s="37">
        <f t="shared" si="4"/>
        <v>-7.8381075999999998</v>
      </c>
      <c r="J21" s="37">
        <f t="shared" si="5"/>
        <v>0</v>
      </c>
      <c r="L21">
        <v>2840000000</v>
      </c>
      <c r="M21">
        <v>-8.7081499000000004</v>
      </c>
      <c r="N21" s="19"/>
      <c r="O21" s="5">
        <f t="shared" si="6"/>
        <v>3.12</v>
      </c>
      <c r="P21" s="5">
        <f t="shared" si="7"/>
        <v>-7.0596008000000001</v>
      </c>
      <c r="Q21" s="37">
        <f t="shared" si="8"/>
        <v>-7.6393123000000003</v>
      </c>
      <c r="R21" s="37">
        <f t="shared" si="9"/>
        <v>-8.1091727999999996</v>
      </c>
      <c r="S21" s="37">
        <f t="shared" si="10"/>
        <v>-8.4017295999999995</v>
      </c>
      <c r="T21" s="37">
        <f t="shared" si="11"/>
        <v>0</v>
      </c>
      <c r="U21" s="19"/>
    </row>
    <row r="22" spans="2:21" x14ac:dyDescent="0.25">
      <c r="B22">
        <v>2910000000</v>
      </c>
      <c r="C22">
        <v>-6.9522405000000003</v>
      </c>
      <c r="D22" s="19"/>
      <c r="E22" s="5">
        <f t="shared" si="0"/>
        <v>3.19</v>
      </c>
      <c r="F22" s="5">
        <f t="shared" si="1"/>
        <v>-6.3708096000000003</v>
      </c>
      <c r="G22" s="37">
        <f t="shared" si="2"/>
        <v>-7.0344886999999998</v>
      </c>
      <c r="H22" s="37">
        <f t="shared" si="3"/>
        <v>-7.4513902999999999</v>
      </c>
      <c r="I22" s="37">
        <f t="shared" si="4"/>
        <v>-7.6826676999999997</v>
      </c>
      <c r="J22" s="37">
        <f t="shared" si="5"/>
        <v>0</v>
      </c>
      <c r="L22">
        <v>2910000000</v>
      </c>
      <c r="M22">
        <v>-7.9127397999999998</v>
      </c>
      <c r="N22" s="19"/>
      <c r="O22" s="5">
        <f t="shared" si="6"/>
        <v>3.19</v>
      </c>
      <c r="P22" s="5">
        <f t="shared" si="7"/>
        <v>-7.1240848999999997</v>
      </c>
      <c r="Q22" s="37">
        <f t="shared" si="8"/>
        <v>-7.6723337000000003</v>
      </c>
      <c r="R22" s="37">
        <f t="shared" si="9"/>
        <v>-8.0755262000000005</v>
      </c>
      <c r="S22" s="37">
        <f t="shared" si="10"/>
        <v>-8.3206272000000006</v>
      </c>
      <c r="T22" s="37">
        <f t="shared" si="11"/>
        <v>0</v>
      </c>
      <c r="U22" s="19"/>
    </row>
    <row r="23" spans="2:21" x14ac:dyDescent="0.25">
      <c r="B23">
        <v>2980000000</v>
      </c>
      <c r="C23">
        <v>-6.5491362000000004</v>
      </c>
      <c r="D23" s="19"/>
      <c r="E23" s="5">
        <f t="shared" si="0"/>
        <v>3.26</v>
      </c>
      <c r="F23" s="5">
        <f t="shared" si="1"/>
        <v>-6.3945885000000002</v>
      </c>
      <c r="G23" s="37">
        <f t="shared" si="2"/>
        <v>-6.9876522999999997</v>
      </c>
      <c r="H23" s="37">
        <f t="shared" si="3"/>
        <v>-7.3654776000000002</v>
      </c>
      <c r="I23" s="37">
        <f t="shared" si="4"/>
        <v>-7.5745230000000001</v>
      </c>
      <c r="J23" s="37">
        <f t="shared" si="5"/>
        <v>0</v>
      </c>
      <c r="L23">
        <v>2980000000</v>
      </c>
      <c r="M23">
        <v>-7.4088564000000003</v>
      </c>
      <c r="N23" s="19"/>
      <c r="O23" s="5">
        <f t="shared" si="6"/>
        <v>3.26</v>
      </c>
      <c r="P23" s="5">
        <f t="shared" si="7"/>
        <v>-7.2802730000000002</v>
      </c>
      <c r="Q23" s="37">
        <f t="shared" si="8"/>
        <v>-7.8946857000000001</v>
      </c>
      <c r="R23" s="37">
        <f t="shared" si="9"/>
        <v>-8.2798157000000003</v>
      </c>
      <c r="S23" s="37">
        <f t="shared" si="10"/>
        <v>-8.4974003000000007</v>
      </c>
      <c r="T23" s="37">
        <f t="shared" si="11"/>
        <v>0</v>
      </c>
      <c r="U23" s="19"/>
    </row>
    <row r="24" spans="2:21" x14ac:dyDescent="0.25">
      <c r="B24">
        <v>3050000000</v>
      </c>
      <c r="C24">
        <v>-6.3281269</v>
      </c>
      <c r="D24" s="19"/>
      <c r="E24" s="5">
        <f t="shared" si="0"/>
        <v>3.33</v>
      </c>
      <c r="F24" s="5">
        <f t="shared" si="1"/>
        <v>-6.5115476000000001</v>
      </c>
      <c r="G24" s="37">
        <f t="shared" si="2"/>
        <v>-7.0941834000000004</v>
      </c>
      <c r="H24" s="37">
        <f t="shared" si="3"/>
        <v>-7.4442510999999998</v>
      </c>
      <c r="I24" s="37">
        <f t="shared" si="4"/>
        <v>-7.6359234000000002</v>
      </c>
      <c r="J24" s="37">
        <f t="shared" si="5"/>
        <v>0</v>
      </c>
      <c r="L24">
        <v>3050000000</v>
      </c>
      <c r="M24">
        <v>-7.1534804999999997</v>
      </c>
      <c r="N24" s="19"/>
      <c r="O24" s="5">
        <f t="shared" si="6"/>
        <v>3.33</v>
      </c>
      <c r="P24" s="5">
        <f t="shared" si="7"/>
        <v>-7.4243816999999996</v>
      </c>
      <c r="Q24" s="37">
        <f t="shared" si="8"/>
        <v>-8.0392389000000009</v>
      </c>
      <c r="R24" s="37">
        <f t="shared" si="9"/>
        <v>-8.4040307999999992</v>
      </c>
      <c r="S24" s="37">
        <f t="shared" si="10"/>
        <v>-8.6116066</v>
      </c>
      <c r="T24" s="37">
        <f t="shared" si="11"/>
        <v>0</v>
      </c>
      <c r="U24" s="19"/>
    </row>
    <row r="25" spans="2:21" x14ac:dyDescent="0.25">
      <c r="B25">
        <v>3120000000</v>
      </c>
      <c r="C25">
        <v>-6.3339819999999998</v>
      </c>
      <c r="D25" s="19"/>
      <c r="E25" s="5">
        <f t="shared" si="0"/>
        <v>3.4</v>
      </c>
      <c r="F25" s="5">
        <f t="shared" si="1"/>
        <v>-6.5522517999999996</v>
      </c>
      <c r="G25" s="37">
        <f t="shared" si="2"/>
        <v>-7.1052065000000004</v>
      </c>
      <c r="H25" s="37">
        <f t="shared" si="3"/>
        <v>-7.4431691000000004</v>
      </c>
      <c r="I25" s="37">
        <f t="shared" si="4"/>
        <v>-7.6260504999999998</v>
      </c>
      <c r="J25" s="37">
        <f t="shared" si="5"/>
        <v>0</v>
      </c>
      <c r="L25">
        <v>3120000000</v>
      </c>
      <c r="M25">
        <v>-7.0596008000000001</v>
      </c>
      <c r="N25" s="19"/>
      <c r="O25" s="5">
        <f t="shared" si="6"/>
        <v>3.4</v>
      </c>
      <c r="P25" s="5">
        <f t="shared" si="7"/>
        <v>-7.5826941000000003</v>
      </c>
      <c r="Q25" s="37">
        <f t="shared" si="8"/>
        <v>-8.2879248000000008</v>
      </c>
      <c r="R25" s="37">
        <f t="shared" si="9"/>
        <v>-8.6520805000000003</v>
      </c>
      <c r="S25" s="37">
        <f t="shared" si="10"/>
        <v>-8.8512707000000006</v>
      </c>
      <c r="T25" s="37">
        <f t="shared" si="11"/>
        <v>0</v>
      </c>
      <c r="U25" s="19"/>
    </row>
    <row r="26" spans="2:21" x14ac:dyDescent="0.25">
      <c r="B26">
        <v>3190000000</v>
      </c>
      <c r="C26">
        <v>-6.3708096000000003</v>
      </c>
      <c r="D26" s="19"/>
      <c r="E26" s="5">
        <f t="shared" si="0"/>
        <v>3.47</v>
      </c>
      <c r="F26" s="5">
        <f t="shared" si="1"/>
        <v>-6.6354560999999999</v>
      </c>
      <c r="G26" s="37">
        <f t="shared" si="2"/>
        <v>-7.1730418</v>
      </c>
      <c r="H26" s="37">
        <f t="shared" si="3"/>
        <v>-7.4986768000000001</v>
      </c>
      <c r="I26" s="37">
        <f t="shared" si="4"/>
        <v>-7.6716198999999996</v>
      </c>
      <c r="J26" s="37">
        <f t="shared" si="5"/>
        <v>0</v>
      </c>
      <c r="L26">
        <v>3190000000</v>
      </c>
      <c r="M26">
        <v>-7.1240848999999997</v>
      </c>
      <c r="N26" s="19"/>
      <c r="O26" s="5">
        <f t="shared" si="6"/>
        <v>3.47</v>
      </c>
      <c r="P26" s="5">
        <f t="shared" si="7"/>
        <v>-7.7121982999999998</v>
      </c>
      <c r="Q26" s="37">
        <f t="shared" si="8"/>
        <v>-8.4803990999999996</v>
      </c>
      <c r="R26" s="37">
        <f t="shared" si="9"/>
        <v>-8.842371</v>
      </c>
      <c r="S26" s="37">
        <f t="shared" si="10"/>
        <v>-9.0385551</v>
      </c>
      <c r="T26" s="37">
        <f t="shared" si="11"/>
        <v>0</v>
      </c>
      <c r="U26" s="19"/>
    </row>
    <row r="27" spans="2:21" x14ac:dyDescent="0.25">
      <c r="B27">
        <v>3260000000</v>
      </c>
      <c r="C27">
        <v>-6.3945885000000002</v>
      </c>
      <c r="D27" s="19"/>
      <c r="E27" s="5">
        <f t="shared" si="0"/>
        <v>3.54</v>
      </c>
      <c r="F27" s="5">
        <f t="shared" si="1"/>
        <v>-6.6925735</v>
      </c>
      <c r="G27" s="37">
        <f t="shared" si="2"/>
        <v>-7.2029033</v>
      </c>
      <c r="H27" s="37">
        <f t="shared" si="3"/>
        <v>-7.5200728999999997</v>
      </c>
      <c r="I27" s="37">
        <f t="shared" si="4"/>
        <v>-7.6878995999999997</v>
      </c>
      <c r="J27" s="37">
        <f t="shared" si="5"/>
        <v>0</v>
      </c>
      <c r="L27">
        <v>3260000000</v>
      </c>
      <c r="M27">
        <v>-7.2802730000000002</v>
      </c>
      <c r="N27" s="19"/>
      <c r="O27" s="5">
        <f t="shared" si="6"/>
        <v>3.54</v>
      </c>
      <c r="P27" s="5">
        <f t="shared" si="7"/>
        <v>-7.8225226000000001</v>
      </c>
      <c r="Q27" s="37">
        <f t="shared" si="8"/>
        <v>-8.6462412000000004</v>
      </c>
      <c r="R27" s="37">
        <f t="shared" si="9"/>
        <v>-8.9935378999999998</v>
      </c>
      <c r="S27" s="37">
        <f t="shared" si="10"/>
        <v>-9.1842661000000003</v>
      </c>
      <c r="T27" s="37">
        <f t="shared" si="11"/>
        <v>0</v>
      </c>
      <c r="U27" s="19"/>
    </row>
    <row r="28" spans="2:21" x14ac:dyDescent="0.25">
      <c r="B28">
        <v>3330000000</v>
      </c>
      <c r="C28">
        <v>-6.5115476000000001</v>
      </c>
      <c r="D28" s="19"/>
      <c r="E28" s="5">
        <f t="shared" si="0"/>
        <v>3.61</v>
      </c>
      <c r="F28" s="5">
        <f t="shared" si="1"/>
        <v>-6.7649508000000003</v>
      </c>
      <c r="G28" s="37">
        <f t="shared" si="2"/>
        <v>-7.261342</v>
      </c>
      <c r="H28" s="37">
        <f t="shared" si="3"/>
        <v>-7.5671052999999997</v>
      </c>
      <c r="I28" s="37">
        <f t="shared" si="4"/>
        <v>-7.7349014</v>
      </c>
      <c r="J28" s="37">
        <f t="shared" si="5"/>
        <v>0</v>
      </c>
      <c r="L28">
        <v>3330000000</v>
      </c>
      <c r="M28">
        <v>-7.4243816999999996</v>
      </c>
      <c r="N28" s="19"/>
      <c r="O28" s="5">
        <f t="shared" si="6"/>
        <v>3.61</v>
      </c>
      <c r="P28" s="5">
        <f t="shared" si="7"/>
        <v>-7.9106774</v>
      </c>
      <c r="Q28" s="37">
        <f t="shared" si="8"/>
        <v>-8.7308740999999994</v>
      </c>
      <c r="R28" s="37">
        <f t="shared" si="9"/>
        <v>-9.0667256999999992</v>
      </c>
      <c r="S28" s="37">
        <f t="shared" si="10"/>
        <v>-9.2607508000000003</v>
      </c>
      <c r="T28" s="37">
        <f t="shared" si="11"/>
        <v>0</v>
      </c>
      <c r="U28" s="19"/>
    </row>
    <row r="29" spans="2:21" x14ac:dyDescent="0.25">
      <c r="B29">
        <v>3400000000</v>
      </c>
      <c r="C29">
        <v>-6.5522517999999996</v>
      </c>
      <c r="D29" s="19"/>
      <c r="E29" s="5">
        <f t="shared" si="0"/>
        <v>3.68</v>
      </c>
      <c r="F29" s="5">
        <f t="shared" si="1"/>
        <v>-6.7901144000000002</v>
      </c>
      <c r="G29" s="37">
        <f t="shared" si="2"/>
        <v>-7.2536076999999999</v>
      </c>
      <c r="H29" s="37">
        <f t="shared" si="3"/>
        <v>-7.5480026999999996</v>
      </c>
      <c r="I29" s="37">
        <f t="shared" si="4"/>
        <v>-7.7136535999999998</v>
      </c>
      <c r="J29" s="37">
        <f t="shared" si="5"/>
        <v>0</v>
      </c>
      <c r="L29">
        <v>3400000000</v>
      </c>
      <c r="M29">
        <v>-7.5826941000000003</v>
      </c>
      <c r="N29" s="19"/>
      <c r="O29" s="5">
        <f t="shared" si="6"/>
        <v>3.68</v>
      </c>
      <c r="P29" s="5">
        <f t="shared" si="7"/>
        <v>-7.9884782000000003</v>
      </c>
      <c r="Q29" s="37">
        <f t="shared" si="8"/>
        <v>-8.7956762000000008</v>
      </c>
      <c r="R29" s="37">
        <f t="shared" si="9"/>
        <v>-9.1141348000000004</v>
      </c>
      <c r="S29" s="37">
        <f t="shared" si="10"/>
        <v>-9.308567</v>
      </c>
      <c r="T29" s="37">
        <f t="shared" si="11"/>
        <v>0</v>
      </c>
      <c r="U29" s="19"/>
    </row>
    <row r="30" spans="2:21" x14ac:dyDescent="0.25">
      <c r="B30">
        <v>3470000000</v>
      </c>
      <c r="C30">
        <v>-6.6354560999999999</v>
      </c>
      <c r="D30" s="19"/>
      <c r="E30" s="5">
        <f t="shared" si="0"/>
        <v>3.75</v>
      </c>
      <c r="F30" s="5">
        <f t="shared" si="1"/>
        <v>-6.7987327999999998</v>
      </c>
      <c r="G30" s="37">
        <f t="shared" si="2"/>
        <v>-7.2413917000000003</v>
      </c>
      <c r="H30" s="37">
        <f t="shared" si="3"/>
        <v>-7.5297641999999998</v>
      </c>
      <c r="I30" s="37">
        <f t="shared" si="4"/>
        <v>-7.6993913999999997</v>
      </c>
      <c r="J30" s="37">
        <f t="shared" si="5"/>
        <v>0</v>
      </c>
      <c r="L30">
        <v>3470000000</v>
      </c>
      <c r="M30">
        <v>-7.7121982999999998</v>
      </c>
      <c r="N30" s="19"/>
      <c r="O30" s="5">
        <f t="shared" si="6"/>
        <v>3.75</v>
      </c>
      <c r="P30" s="5">
        <f t="shared" si="7"/>
        <v>-8.0480356000000004</v>
      </c>
      <c r="Q30" s="37">
        <f t="shared" si="8"/>
        <v>-8.8048134000000005</v>
      </c>
      <c r="R30" s="37">
        <f t="shared" si="9"/>
        <v>-9.1242332000000008</v>
      </c>
      <c r="S30" s="37">
        <f t="shared" si="10"/>
        <v>-9.3318881999999999</v>
      </c>
      <c r="T30" s="37">
        <f t="shared" si="11"/>
        <v>0</v>
      </c>
      <c r="U30" s="19"/>
    </row>
    <row r="31" spans="2:21" x14ac:dyDescent="0.25">
      <c r="B31">
        <v>3540000000</v>
      </c>
      <c r="C31">
        <v>-6.6925735</v>
      </c>
      <c r="D31" s="19"/>
      <c r="E31" s="5">
        <f t="shared" si="0"/>
        <v>3.82</v>
      </c>
      <c r="F31" s="5">
        <f t="shared" si="1"/>
        <v>-6.8058351999999998</v>
      </c>
      <c r="G31" s="37">
        <f t="shared" si="2"/>
        <v>-7.2303071000000001</v>
      </c>
      <c r="H31" s="37">
        <f t="shared" si="3"/>
        <v>-7.5136136999999996</v>
      </c>
      <c r="I31" s="37">
        <f t="shared" si="4"/>
        <v>-7.6880012000000004</v>
      </c>
      <c r="J31" s="37">
        <f t="shared" si="5"/>
        <v>0</v>
      </c>
      <c r="L31">
        <v>3540000000</v>
      </c>
      <c r="M31">
        <v>-7.8225226000000001</v>
      </c>
      <c r="N31" s="19"/>
      <c r="O31" s="5">
        <f t="shared" si="6"/>
        <v>3.82</v>
      </c>
      <c r="P31" s="5">
        <f t="shared" si="7"/>
        <v>-8.0875225000000004</v>
      </c>
      <c r="Q31" s="37">
        <f t="shared" si="8"/>
        <v>-8.7942266</v>
      </c>
      <c r="R31" s="37">
        <f t="shared" si="9"/>
        <v>-9.1061067999999992</v>
      </c>
      <c r="S31" s="37">
        <f t="shared" si="10"/>
        <v>-9.3197402999999994</v>
      </c>
      <c r="T31" s="37">
        <f t="shared" si="11"/>
        <v>0</v>
      </c>
      <c r="U31" s="19"/>
    </row>
    <row r="32" spans="2:21" x14ac:dyDescent="0.25">
      <c r="B32">
        <v>3610000000</v>
      </c>
      <c r="C32">
        <v>-6.7649508000000003</v>
      </c>
      <c r="D32" s="19"/>
      <c r="E32" s="5">
        <f t="shared" si="0"/>
        <v>3.89</v>
      </c>
      <c r="F32" s="5">
        <f t="shared" si="1"/>
        <v>-6.7990642000000001</v>
      </c>
      <c r="G32" s="37">
        <f t="shared" si="2"/>
        <v>-7.215179</v>
      </c>
      <c r="H32" s="37">
        <f t="shared" si="3"/>
        <v>-7.5011644000000004</v>
      </c>
      <c r="I32" s="37">
        <f t="shared" si="4"/>
        <v>-7.6877545999999999</v>
      </c>
      <c r="J32" s="37">
        <f t="shared" si="5"/>
        <v>0</v>
      </c>
      <c r="L32">
        <v>3610000000</v>
      </c>
      <c r="M32">
        <v>-7.9106774</v>
      </c>
      <c r="N32" s="19"/>
      <c r="O32" s="5">
        <f t="shared" si="6"/>
        <v>3.89</v>
      </c>
      <c r="P32" s="5">
        <f t="shared" si="7"/>
        <v>-8.1341590999999998</v>
      </c>
      <c r="Q32" s="37">
        <f t="shared" si="8"/>
        <v>-8.7826672000000006</v>
      </c>
      <c r="R32" s="37">
        <f t="shared" si="9"/>
        <v>-9.1017589999999995</v>
      </c>
      <c r="S32" s="37">
        <f t="shared" si="10"/>
        <v>-9.3249434999999998</v>
      </c>
      <c r="T32" s="37">
        <f t="shared" si="11"/>
        <v>0</v>
      </c>
      <c r="U32" s="19"/>
    </row>
    <row r="33" spans="2:21" x14ac:dyDescent="0.25">
      <c r="B33">
        <v>3680000000</v>
      </c>
      <c r="C33">
        <v>-6.7901144000000002</v>
      </c>
      <c r="D33" s="19"/>
      <c r="E33" s="5">
        <f t="shared" si="0"/>
        <v>3.96</v>
      </c>
      <c r="F33" s="5">
        <f t="shared" si="1"/>
        <v>-6.7865973000000004</v>
      </c>
      <c r="G33" s="37">
        <f t="shared" si="2"/>
        <v>-7.1934298999999999</v>
      </c>
      <c r="H33" s="37">
        <f t="shared" si="3"/>
        <v>-7.4859933999999999</v>
      </c>
      <c r="I33" s="37">
        <f t="shared" si="4"/>
        <v>-7.6817183</v>
      </c>
      <c r="J33" s="37">
        <f t="shared" si="5"/>
        <v>0</v>
      </c>
      <c r="L33">
        <v>3680000000</v>
      </c>
      <c r="M33">
        <v>-7.9884782000000003</v>
      </c>
      <c r="N33" s="19"/>
      <c r="O33" s="5">
        <f t="shared" si="6"/>
        <v>3.96</v>
      </c>
      <c r="P33" s="5">
        <f t="shared" si="7"/>
        <v>-8.1689281000000005</v>
      </c>
      <c r="Q33" s="37">
        <f t="shared" si="8"/>
        <v>-8.7788105000000005</v>
      </c>
      <c r="R33" s="37">
        <f t="shared" si="9"/>
        <v>-9.0981188</v>
      </c>
      <c r="S33" s="37">
        <f t="shared" si="10"/>
        <v>-9.3230018999999995</v>
      </c>
      <c r="T33" s="37">
        <f t="shared" si="11"/>
        <v>0</v>
      </c>
      <c r="U33" s="19"/>
    </row>
    <row r="34" spans="2:21" x14ac:dyDescent="0.25">
      <c r="B34">
        <v>3750000000</v>
      </c>
      <c r="C34">
        <v>-6.7987327999999998</v>
      </c>
      <c r="D34" s="19"/>
      <c r="E34" s="5">
        <f t="shared" si="0"/>
        <v>4.03</v>
      </c>
      <c r="F34" s="5">
        <f t="shared" si="1"/>
        <v>-6.7840691</v>
      </c>
      <c r="G34" s="37">
        <f t="shared" si="2"/>
        <v>-7.1905932000000004</v>
      </c>
      <c r="H34" s="37">
        <f t="shared" si="3"/>
        <v>-7.5019578999999998</v>
      </c>
      <c r="I34" s="37">
        <f t="shared" si="4"/>
        <v>-7.7172809000000004</v>
      </c>
      <c r="J34" s="37">
        <f t="shared" si="5"/>
        <v>0</v>
      </c>
      <c r="L34">
        <v>3750000000</v>
      </c>
      <c r="M34">
        <v>-8.0480356000000004</v>
      </c>
      <c r="N34" s="19"/>
      <c r="O34" s="5">
        <f t="shared" si="6"/>
        <v>4.03</v>
      </c>
      <c r="P34" s="5">
        <f t="shared" si="7"/>
        <v>-8.2145357000000008</v>
      </c>
      <c r="Q34" s="37">
        <f t="shared" si="8"/>
        <v>-8.7900142999999993</v>
      </c>
      <c r="R34" s="37">
        <f t="shared" si="9"/>
        <v>-9.1098231999999992</v>
      </c>
      <c r="S34" s="37">
        <f t="shared" si="10"/>
        <v>-9.3386163999999994</v>
      </c>
      <c r="T34" s="37">
        <f t="shared" si="11"/>
        <v>0</v>
      </c>
      <c r="U34" s="19"/>
    </row>
    <row r="35" spans="2:21" x14ac:dyDescent="0.25">
      <c r="B35">
        <v>3820000000</v>
      </c>
      <c r="C35">
        <v>-6.8058351999999998</v>
      </c>
      <c r="D35" s="19"/>
      <c r="E35" s="5">
        <f t="shared" si="0"/>
        <v>4.0999999999999996</v>
      </c>
      <c r="F35" s="5">
        <f t="shared" si="1"/>
        <v>-6.7931194000000001</v>
      </c>
      <c r="G35" s="37">
        <f t="shared" si="2"/>
        <v>-7.1882010000000003</v>
      </c>
      <c r="H35" s="37">
        <f t="shared" si="3"/>
        <v>-7.5088762999999998</v>
      </c>
      <c r="I35" s="37">
        <f t="shared" si="4"/>
        <v>-7.7365035999999998</v>
      </c>
      <c r="J35" s="37">
        <f t="shared" si="5"/>
        <v>0</v>
      </c>
      <c r="L35">
        <v>3820000000</v>
      </c>
      <c r="M35">
        <v>-8.0875225000000004</v>
      </c>
      <c r="N35" s="19"/>
      <c r="O35" s="5">
        <f t="shared" si="6"/>
        <v>4.0999999999999996</v>
      </c>
      <c r="P35" s="5">
        <f t="shared" si="7"/>
        <v>-8.2427778000000007</v>
      </c>
      <c r="Q35" s="37">
        <f t="shared" si="8"/>
        <v>-8.7912663999999996</v>
      </c>
      <c r="R35" s="37">
        <f t="shared" si="9"/>
        <v>-9.1023264000000008</v>
      </c>
      <c r="S35" s="37">
        <f t="shared" si="10"/>
        <v>-9.3301935</v>
      </c>
      <c r="T35" s="37">
        <f t="shared" si="11"/>
        <v>0</v>
      </c>
      <c r="U35" s="19"/>
    </row>
    <row r="36" spans="2:21" x14ac:dyDescent="0.25">
      <c r="B36">
        <v>3890000000</v>
      </c>
      <c r="C36">
        <v>-6.7990642000000001</v>
      </c>
      <c r="D36" s="19"/>
      <c r="E36" s="5">
        <f t="shared" si="0"/>
        <v>4.17</v>
      </c>
      <c r="F36" s="5">
        <f t="shared" si="1"/>
        <v>-6.7675557</v>
      </c>
      <c r="G36" s="37">
        <f t="shared" si="2"/>
        <v>-7.1361436999999999</v>
      </c>
      <c r="H36" s="37">
        <f t="shared" si="3"/>
        <v>-7.4568089999999998</v>
      </c>
      <c r="I36" s="37">
        <f t="shared" si="4"/>
        <v>-7.6956614999999999</v>
      </c>
      <c r="J36" s="37">
        <f t="shared" si="5"/>
        <v>0</v>
      </c>
      <c r="L36">
        <v>3890000000</v>
      </c>
      <c r="M36">
        <v>-8.1341590999999998</v>
      </c>
      <c r="N36" s="19"/>
      <c r="O36" s="5">
        <f t="shared" si="6"/>
        <v>4.17</v>
      </c>
      <c r="P36" s="5">
        <f t="shared" si="7"/>
        <v>-8.2801484999999992</v>
      </c>
      <c r="Q36" s="37">
        <f t="shared" si="8"/>
        <v>-8.7985276999999993</v>
      </c>
      <c r="R36" s="37">
        <f t="shared" si="9"/>
        <v>-9.1082201000000005</v>
      </c>
      <c r="S36" s="37">
        <f t="shared" si="10"/>
        <v>-9.3369532</v>
      </c>
      <c r="T36" s="37">
        <f t="shared" si="11"/>
        <v>0</v>
      </c>
      <c r="U36" s="19"/>
    </row>
    <row r="37" spans="2:21" x14ac:dyDescent="0.25">
      <c r="B37">
        <v>3960000000</v>
      </c>
      <c r="C37">
        <v>-6.7865973000000004</v>
      </c>
      <c r="D37" s="19"/>
      <c r="E37" s="5">
        <f t="shared" si="0"/>
        <v>4.24</v>
      </c>
      <c r="F37" s="5">
        <f t="shared" si="1"/>
        <v>-6.7616611000000004</v>
      </c>
      <c r="G37" s="37">
        <f t="shared" si="2"/>
        <v>-7.1093935999999998</v>
      </c>
      <c r="H37" s="37">
        <f t="shared" si="3"/>
        <v>-7.4336590999999999</v>
      </c>
      <c r="I37" s="37">
        <f t="shared" si="4"/>
        <v>-7.6874083999999998</v>
      </c>
      <c r="J37" s="37">
        <f t="shared" si="5"/>
        <v>0</v>
      </c>
      <c r="L37">
        <v>3960000000</v>
      </c>
      <c r="M37">
        <v>-8.1689281000000005</v>
      </c>
      <c r="N37" s="19"/>
      <c r="O37" s="5">
        <f t="shared" si="6"/>
        <v>4.24</v>
      </c>
      <c r="P37" s="5">
        <f t="shared" si="7"/>
        <v>-8.2924004</v>
      </c>
      <c r="Q37" s="37">
        <f t="shared" si="8"/>
        <v>-8.7679776999999994</v>
      </c>
      <c r="R37" s="37">
        <f t="shared" si="9"/>
        <v>-9.0654105999999999</v>
      </c>
      <c r="S37" s="37">
        <f t="shared" si="10"/>
        <v>-9.2898464000000001</v>
      </c>
      <c r="T37" s="37">
        <f t="shared" si="11"/>
        <v>0</v>
      </c>
      <c r="U37" s="19"/>
    </row>
    <row r="38" spans="2:21" x14ac:dyDescent="0.25">
      <c r="B38">
        <v>4030000000</v>
      </c>
      <c r="C38">
        <v>-6.7840691</v>
      </c>
      <c r="D38" s="19"/>
      <c r="E38" s="5">
        <f t="shared" si="0"/>
        <v>4.3099999999999996</v>
      </c>
      <c r="F38" s="5">
        <f t="shared" si="1"/>
        <v>-6.7340722</v>
      </c>
      <c r="G38" s="37">
        <f t="shared" si="2"/>
        <v>-7.0531987999999997</v>
      </c>
      <c r="H38" s="37">
        <f t="shared" si="3"/>
        <v>-7.3736056999999997</v>
      </c>
      <c r="I38" s="37">
        <f t="shared" si="4"/>
        <v>-7.6423974000000001</v>
      </c>
      <c r="J38" s="37">
        <f t="shared" si="5"/>
        <v>0</v>
      </c>
      <c r="L38">
        <v>4030000000</v>
      </c>
      <c r="M38">
        <v>-8.2145357000000008</v>
      </c>
      <c r="N38" s="19"/>
      <c r="O38" s="5">
        <f t="shared" si="6"/>
        <v>4.3099999999999996</v>
      </c>
      <c r="P38" s="5">
        <f t="shared" si="7"/>
        <v>-8.2949885999999999</v>
      </c>
      <c r="Q38" s="37">
        <f t="shared" si="8"/>
        <v>-8.7253655999999999</v>
      </c>
      <c r="R38" s="37">
        <f t="shared" si="9"/>
        <v>-9.0214871999999993</v>
      </c>
      <c r="S38" s="37">
        <f t="shared" si="10"/>
        <v>-9.2518758999999999</v>
      </c>
      <c r="T38" s="37">
        <f t="shared" si="11"/>
        <v>0</v>
      </c>
      <c r="U38" s="19"/>
    </row>
    <row r="39" spans="2:21" x14ac:dyDescent="0.25">
      <c r="B39">
        <v>4100000000</v>
      </c>
      <c r="C39">
        <v>-6.7931194000000001</v>
      </c>
      <c r="D39" s="19"/>
      <c r="E39" s="5">
        <f t="shared" si="0"/>
        <v>4.38</v>
      </c>
      <c r="F39" s="5">
        <f t="shared" si="1"/>
        <v>-6.719233</v>
      </c>
      <c r="G39" s="37">
        <f t="shared" si="2"/>
        <v>-7.0132235999999999</v>
      </c>
      <c r="H39" s="37">
        <f t="shared" si="3"/>
        <v>-7.3279585999999997</v>
      </c>
      <c r="I39" s="37">
        <f t="shared" si="4"/>
        <v>-7.6069316999999996</v>
      </c>
      <c r="J39" s="37">
        <f t="shared" si="5"/>
        <v>0</v>
      </c>
      <c r="L39">
        <v>4100000000</v>
      </c>
      <c r="M39">
        <v>-8.2427778000000007</v>
      </c>
      <c r="N39" s="19"/>
      <c r="O39" s="5">
        <f t="shared" si="6"/>
        <v>4.38</v>
      </c>
      <c r="P39" s="5">
        <f t="shared" si="7"/>
        <v>-8.2815571000000006</v>
      </c>
      <c r="Q39" s="37">
        <f t="shared" si="8"/>
        <v>-8.6843243000000001</v>
      </c>
      <c r="R39" s="37">
        <f t="shared" si="9"/>
        <v>-8.9881039000000005</v>
      </c>
      <c r="S39" s="37">
        <f t="shared" si="10"/>
        <v>-9.2251101000000002</v>
      </c>
      <c r="T39" s="37">
        <f t="shared" si="11"/>
        <v>0</v>
      </c>
      <c r="U39" s="19"/>
    </row>
    <row r="40" spans="2:21" x14ac:dyDescent="0.25">
      <c r="B40">
        <v>4170000000</v>
      </c>
      <c r="C40">
        <v>-6.7675557</v>
      </c>
      <c r="D40" s="19"/>
      <c r="E40" s="5">
        <f t="shared" si="0"/>
        <v>4.45</v>
      </c>
      <c r="F40" s="5">
        <f t="shared" si="1"/>
        <v>-6.6948929000000001</v>
      </c>
      <c r="G40" s="37">
        <f t="shared" si="2"/>
        <v>-6.9573874</v>
      </c>
      <c r="H40" s="37">
        <f t="shared" si="3"/>
        <v>-7.2580584999999997</v>
      </c>
      <c r="I40" s="37">
        <f t="shared" si="4"/>
        <v>-7.5406589999999998</v>
      </c>
      <c r="J40" s="37">
        <f t="shared" si="5"/>
        <v>0</v>
      </c>
      <c r="L40">
        <v>4170000000</v>
      </c>
      <c r="M40">
        <v>-8.2801484999999992</v>
      </c>
      <c r="N40" s="19"/>
      <c r="O40" s="5">
        <f t="shared" si="6"/>
        <v>4.45</v>
      </c>
      <c r="P40" s="5">
        <f t="shared" si="7"/>
        <v>-8.2543305999999994</v>
      </c>
      <c r="Q40" s="37">
        <f t="shared" si="8"/>
        <v>-8.6207274999999992</v>
      </c>
      <c r="R40" s="37">
        <f t="shared" si="9"/>
        <v>-8.9238500999999992</v>
      </c>
      <c r="S40" s="37">
        <f t="shared" si="10"/>
        <v>-9.1629210000000008</v>
      </c>
      <c r="T40" s="37">
        <f t="shared" si="11"/>
        <v>0</v>
      </c>
      <c r="U40" s="19"/>
    </row>
    <row r="41" spans="2:21" x14ac:dyDescent="0.25">
      <c r="B41">
        <v>4240000000</v>
      </c>
      <c r="C41">
        <v>-6.7616611000000004</v>
      </c>
      <c r="D41" s="19"/>
      <c r="E41" s="5">
        <f t="shared" si="0"/>
        <v>4.5199999999999996</v>
      </c>
      <c r="F41" s="5">
        <f t="shared" si="1"/>
        <v>-6.6855159000000004</v>
      </c>
      <c r="G41" s="37">
        <f t="shared" si="2"/>
        <v>-6.9342313000000004</v>
      </c>
      <c r="H41" s="37">
        <f t="shared" si="3"/>
        <v>-7.2353544000000003</v>
      </c>
      <c r="I41" s="37">
        <f t="shared" si="4"/>
        <v>-7.5302195999999997</v>
      </c>
      <c r="J41" s="37">
        <f t="shared" si="5"/>
        <v>0</v>
      </c>
      <c r="L41">
        <v>4240000000</v>
      </c>
      <c r="M41">
        <v>-8.2924004</v>
      </c>
      <c r="N41" s="19"/>
      <c r="O41" s="5">
        <f t="shared" si="6"/>
        <v>4.5199999999999996</v>
      </c>
      <c r="P41" s="5">
        <f t="shared" si="7"/>
        <v>-8.2192822000000003</v>
      </c>
      <c r="Q41" s="37">
        <f t="shared" si="8"/>
        <v>-8.5586786000000004</v>
      </c>
      <c r="R41" s="37">
        <f t="shared" si="9"/>
        <v>-8.8656472999999991</v>
      </c>
      <c r="S41" s="37">
        <f t="shared" si="10"/>
        <v>-9.1107931000000004</v>
      </c>
      <c r="T41" s="37">
        <f t="shared" si="11"/>
        <v>0</v>
      </c>
      <c r="U41" s="19"/>
    </row>
    <row r="42" spans="2:21" x14ac:dyDescent="0.25">
      <c r="B42">
        <v>4310000000</v>
      </c>
      <c r="C42">
        <v>-6.7340722</v>
      </c>
      <c r="D42" s="19"/>
      <c r="E42" s="5">
        <f t="shared" si="0"/>
        <v>4.59</v>
      </c>
      <c r="F42" s="5">
        <f t="shared" si="1"/>
        <v>-6.6740332000000002</v>
      </c>
      <c r="G42" s="37">
        <f t="shared" si="2"/>
        <v>-6.9138212000000001</v>
      </c>
      <c r="H42" s="37">
        <f t="shared" si="3"/>
        <v>-7.2249683999999998</v>
      </c>
      <c r="I42" s="37">
        <f t="shared" si="4"/>
        <v>-7.5302296000000002</v>
      </c>
      <c r="J42" s="37">
        <f t="shared" si="5"/>
        <v>0</v>
      </c>
      <c r="L42">
        <v>4310000000</v>
      </c>
      <c r="M42">
        <v>-8.2949885999999999</v>
      </c>
      <c r="N42" s="19"/>
      <c r="O42" s="5">
        <f t="shared" si="6"/>
        <v>4.59</v>
      </c>
      <c r="P42" s="5">
        <f t="shared" si="7"/>
        <v>-8.1839513999999998</v>
      </c>
      <c r="Q42" s="37">
        <f t="shared" si="8"/>
        <v>-8.5249605000000006</v>
      </c>
      <c r="R42" s="37">
        <f t="shared" si="9"/>
        <v>-8.8572140000000008</v>
      </c>
      <c r="S42" s="37">
        <f t="shared" si="10"/>
        <v>-9.1256485000000005</v>
      </c>
      <c r="T42" s="37">
        <f t="shared" si="11"/>
        <v>0</v>
      </c>
      <c r="U42" s="19"/>
    </row>
    <row r="43" spans="2:21" x14ac:dyDescent="0.25">
      <c r="B43">
        <v>4380000000</v>
      </c>
      <c r="C43">
        <v>-6.719233</v>
      </c>
      <c r="D43" s="19"/>
      <c r="E43" s="5">
        <f t="shared" si="0"/>
        <v>4.66</v>
      </c>
      <c r="F43" s="5">
        <f t="shared" si="1"/>
        <v>-6.6739316000000004</v>
      </c>
      <c r="G43" s="37">
        <f t="shared" si="2"/>
        <v>-6.9025135000000004</v>
      </c>
      <c r="H43" s="37">
        <f t="shared" si="3"/>
        <v>-7.2209287</v>
      </c>
      <c r="I43" s="37">
        <f t="shared" si="4"/>
        <v>-7.5248375000000003</v>
      </c>
      <c r="J43" s="37">
        <f t="shared" si="5"/>
        <v>0</v>
      </c>
      <c r="L43">
        <v>4380000000</v>
      </c>
      <c r="M43">
        <v>-8.2815571000000006</v>
      </c>
      <c r="N43" s="19"/>
      <c r="O43" s="5">
        <f t="shared" si="6"/>
        <v>4.66</v>
      </c>
      <c r="P43" s="5">
        <f t="shared" si="7"/>
        <v>-8.1434602999999992</v>
      </c>
      <c r="Q43" s="37">
        <f t="shared" si="8"/>
        <v>-8.4831924000000001</v>
      </c>
      <c r="R43" s="37">
        <f t="shared" si="9"/>
        <v>-8.8262177000000008</v>
      </c>
      <c r="S43" s="37">
        <f t="shared" si="10"/>
        <v>-9.1155796000000002</v>
      </c>
      <c r="T43" s="37">
        <f t="shared" si="11"/>
        <v>0</v>
      </c>
      <c r="U43" s="19"/>
    </row>
    <row r="44" spans="2:21" x14ac:dyDescent="0.25">
      <c r="B44">
        <v>4450000000</v>
      </c>
      <c r="C44">
        <v>-6.6948929000000001</v>
      </c>
      <c r="D44" s="19"/>
      <c r="E44" s="5">
        <f t="shared" si="0"/>
        <v>4.7300000000000004</v>
      </c>
      <c r="F44" s="5">
        <f t="shared" si="1"/>
        <v>-6.6681093999999996</v>
      </c>
      <c r="G44" s="37">
        <f t="shared" si="2"/>
        <v>-6.8873119000000003</v>
      </c>
      <c r="H44" s="37">
        <f t="shared" si="3"/>
        <v>-7.2164536000000004</v>
      </c>
      <c r="I44" s="37">
        <f t="shared" si="4"/>
        <v>-7.5293422000000003</v>
      </c>
      <c r="J44" s="37">
        <f t="shared" si="5"/>
        <v>0</v>
      </c>
      <c r="L44">
        <v>4450000000</v>
      </c>
      <c r="M44">
        <v>-8.2543305999999994</v>
      </c>
      <c r="N44" s="19"/>
      <c r="O44" s="5">
        <f t="shared" si="6"/>
        <v>4.7300000000000004</v>
      </c>
      <c r="P44" s="5">
        <f t="shared" si="7"/>
        <v>-8.1069107000000002</v>
      </c>
      <c r="Q44" s="37">
        <f t="shared" si="8"/>
        <v>-8.4556445999999994</v>
      </c>
      <c r="R44" s="37">
        <f t="shared" si="9"/>
        <v>-8.8292093000000005</v>
      </c>
      <c r="S44" s="37">
        <f t="shared" si="10"/>
        <v>-9.1487589000000007</v>
      </c>
      <c r="T44" s="37">
        <f t="shared" si="11"/>
        <v>0</v>
      </c>
      <c r="U44" s="19"/>
    </row>
    <row r="45" spans="2:21" x14ac:dyDescent="0.25">
      <c r="B45">
        <v>4520000000</v>
      </c>
      <c r="C45">
        <v>-6.6855159000000004</v>
      </c>
      <c r="D45" s="19"/>
      <c r="E45" s="5">
        <f t="shared" si="0"/>
        <v>4.8</v>
      </c>
      <c r="F45" s="5">
        <f t="shared" si="1"/>
        <v>-6.6632385000000003</v>
      </c>
      <c r="G45" s="37">
        <f t="shared" si="2"/>
        <v>-6.8910755999999997</v>
      </c>
      <c r="H45" s="37">
        <f t="shared" si="3"/>
        <v>-7.2430797</v>
      </c>
      <c r="I45" s="37">
        <f t="shared" si="4"/>
        <v>-7.5717897000000001</v>
      </c>
      <c r="J45" s="37">
        <f t="shared" si="5"/>
        <v>0</v>
      </c>
      <c r="L45">
        <v>4520000000</v>
      </c>
      <c r="M45">
        <v>-8.2192822000000003</v>
      </c>
      <c r="N45" s="19"/>
      <c r="O45" s="5">
        <f t="shared" si="6"/>
        <v>4.8</v>
      </c>
      <c r="P45" s="5">
        <f t="shared" si="7"/>
        <v>-8.0738629999999993</v>
      </c>
      <c r="Q45" s="37">
        <f t="shared" si="8"/>
        <v>-8.4266719999999999</v>
      </c>
      <c r="R45" s="37">
        <f t="shared" si="9"/>
        <v>-8.8246555000000004</v>
      </c>
      <c r="S45" s="37">
        <f t="shared" si="10"/>
        <v>-9.1651354000000005</v>
      </c>
      <c r="T45" s="37">
        <f t="shared" si="11"/>
        <v>0</v>
      </c>
      <c r="U45" s="19"/>
    </row>
    <row r="46" spans="2:21" x14ac:dyDescent="0.25">
      <c r="B46">
        <v>4590000000</v>
      </c>
      <c r="C46">
        <v>-6.6740332000000002</v>
      </c>
      <c r="D46" s="19"/>
      <c r="E46" s="5">
        <f t="shared" si="0"/>
        <v>4.87</v>
      </c>
      <c r="F46" s="5">
        <f t="shared" si="1"/>
        <v>-6.6556443999999999</v>
      </c>
      <c r="G46" s="37">
        <f t="shared" si="2"/>
        <v>-6.8969592999999998</v>
      </c>
      <c r="H46" s="37">
        <f t="shared" si="3"/>
        <v>-7.2817224999999999</v>
      </c>
      <c r="I46" s="37">
        <f t="shared" si="4"/>
        <v>-7.6353922000000001</v>
      </c>
      <c r="J46" s="37">
        <f t="shared" si="5"/>
        <v>0</v>
      </c>
      <c r="L46">
        <v>4590000000</v>
      </c>
      <c r="M46">
        <v>-8.1839513999999998</v>
      </c>
      <c r="N46" s="19"/>
      <c r="O46" s="5">
        <f t="shared" si="6"/>
        <v>4.87</v>
      </c>
      <c r="P46" s="5">
        <f t="shared" si="7"/>
        <v>-8.0484591000000005</v>
      </c>
      <c r="Q46" s="37">
        <f t="shared" si="8"/>
        <v>-8.4256430000000009</v>
      </c>
      <c r="R46" s="37">
        <f t="shared" si="9"/>
        <v>-8.8662919999999996</v>
      </c>
      <c r="S46" s="37">
        <f t="shared" si="10"/>
        <v>-9.2424402000000008</v>
      </c>
      <c r="T46" s="37">
        <f t="shared" si="11"/>
        <v>0</v>
      </c>
      <c r="U46" s="19"/>
    </row>
    <row r="47" spans="2:21" x14ac:dyDescent="0.25">
      <c r="B47">
        <v>4660000000</v>
      </c>
      <c r="C47">
        <v>-6.6739316000000004</v>
      </c>
      <c r="D47" s="19"/>
      <c r="E47" s="5">
        <f t="shared" si="0"/>
        <v>4.9400000000000004</v>
      </c>
      <c r="F47" s="5">
        <f t="shared" si="1"/>
        <v>-6.6481136999999997</v>
      </c>
      <c r="G47" s="37">
        <f t="shared" si="2"/>
        <v>-6.9014715999999998</v>
      </c>
      <c r="H47" s="37">
        <f t="shared" si="3"/>
        <v>-7.2996974000000003</v>
      </c>
      <c r="I47" s="37">
        <f t="shared" si="4"/>
        <v>-7.6611519000000001</v>
      </c>
      <c r="J47" s="37">
        <f t="shared" si="5"/>
        <v>0</v>
      </c>
      <c r="L47">
        <v>4660000000</v>
      </c>
      <c r="M47">
        <v>-8.1434602999999992</v>
      </c>
      <c r="N47" s="19"/>
      <c r="O47" s="5">
        <f t="shared" si="6"/>
        <v>4.9400000000000004</v>
      </c>
      <c r="P47" s="5">
        <f t="shared" si="7"/>
        <v>-8.0251713000000002</v>
      </c>
      <c r="Q47" s="37">
        <f t="shared" si="8"/>
        <v>-8.4197617000000005</v>
      </c>
      <c r="R47" s="37">
        <f t="shared" si="9"/>
        <v>-8.9060020000000009</v>
      </c>
      <c r="S47" s="37">
        <f t="shared" si="10"/>
        <v>-9.3181591000000008</v>
      </c>
      <c r="T47" s="37">
        <f t="shared" si="11"/>
        <v>0</v>
      </c>
      <c r="U47" s="19"/>
    </row>
    <row r="48" spans="2:21" x14ac:dyDescent="0.25">
      <c r="B48">
        <v>4730000000</v>
      </c>
      <c r="C48">
        <v>-6.6681093999999996</v>
      </c>
      <c r="D48" s="19"/>
      <c r="E48" s="5">
        <f t="shared" si="0"/>
        <v>5.01</v>
      </c>
      <c r="F48" s="5">
        <f t="shared" si="1"/>
        <v>-6.6390243</v>
      </c>
      <c r="G48" s="37">
        <f t="shared" si="2"/>
        <v>-6.9171189999999996</v>
      </c>
      <c r="H48" s="37">
        <f t="shared" si="3"/>
        <v>-7.3408097999999997</v>
      </c>
      <c r="I48" s="37">
        <f t="shared" si="4"/>
        <v>-7.7229394999999998</v>
      </c>
      <c r="J48" s="37">
        <f t="shared" si="5"/>
        <v>0</v>
      </c>
      <c r="L48">
        <v>4730000000</v>
      </c>
      <c r="M48">
        <v>-8.1069107000000002</v>
      </c>
      <c r="N48" s="19"/>
      <c r="O48" s="5">
        <f t="shared" si="6"/>
        <v>5.01</v>
      </c>
      <c r="P48" s="5">
        <f t="shared" si="7"/>
        <v>-8.0105456999999998</v>
      </c>
      <c r="Q48" s="37">
        <f t="shared" si="8"/>
        <v>-8.4224682000000008</v>
      </c>
      <c r="R48" s="37">
        <f t="shared" si="9"/>
        <v>-8.9536742999999994</v>
      </c>
      <c r="S48" s="37">
        <f t="shared" si="10"/>
        <v>-9.3802938000000005</v>
      </c>
      <c r="T48" s="37">
        <f t="shared" si="11"/>
        <v>0</v>
      </c>
      <c r="U48" s="19"/>
    </row>
    <row r="49" spans="2:21" x14ac:dyDescent="0.25">
      <c r="B49">
        <v>4800000000</v>
      </c>
      <c r="C49">
        <v>-6.6632385000000003</v>
      </c>
      <c r="D49" s="19"/>
      <c r="E49" s="5">
        <f t="shared" si="0"/>
        <v>5.08</v>
      </c>
      <c r="F49" s="5">
        <f t="shared" si="1"/>
        <v>-6.6351423</v>
      </c>
      <c r="G49" s="37">
        <f t="shared" si="2"/>
        <v>-6.9467406</v>
      </c>
      <c r="H49" s="37">
        <f t="shared" si="3"/>
        <v>-7.3960714000000003</v>
      </c>
      <c r="I49" s="37">
        <f t="shared" si="4"/>
        <v>-7.7875718999999997</v>
      </c>
      <c r="J49" s="37">
        <f t="shared" si="5"/>
        <v>0</v>
      </c>
      <c r="L49">
        <v>4800000000</v>
      </c>
      <c r="M49">
        <v>-8.0738629999999993</v>
      </c>
      <c r="N49" s="19"/>
      <c r="O49" s="5">
        <f t="shared" si="6"/>
        <v>5.08</v>
      </c>
      <c r="P49" s="5">
        <f t="shared" si="7"/>
        <v>-8.0014962999999995</v>
      </c>
      <c r="Q49" s="37">
        <f t="shared" si="8"/>
        <v>-8.4255361999999998</v>
      </c>
      <c r="R49" s="37">
        <f t="shared" si="9"/>
        <v>-8.9785871999999998</v>
      </c>
      <c r="S49" s="37">
        <f t="shared" si="10"/>
        <v>-9.4044170000000005</v>
      </c>
      <c r="T49" s="37">
        <f t="shared" si="11"/>
        <v>0</v>
      </c>
      <c r="U49" s="19"/>
    </row>
    <row r="50" spans="2:21" x14ac:dyDescent="0.25">
      <c r="B50">
        <v>4870000000</v>
      </c>
      <c r="C50">
        <v>-6.6556443999999999</v>
      </c>
      <c r="D50" s="19"/>
      <c r="E50" s="5">
        <f t="shared" si="0"/>
        <v>5.15</v>
      </c>
      <c r="F50" s="5">
        <f t="shared" si="1"/>
        <v>-6.6394053</v>
      </c>
      <c r="G50" s="37">
        <f t="shared" si="2"/>
        <v>-6.9872025999999998</v>
      </c>
      <c r="H50" s="37">
        <f t="shared" si="3"/>
        <v>-7.4601673999999996</v>
      </c>
      <c r="I50" s="37">
        <f t="shared" si="4"/>
        <v>-7.8611946000000001</v>
      </c>
      <c r="J50" s="37">
        <f t="shared" si="5"/>
        <v>0</v>
      </c>
      <c r="L50">
        <v>4870000000</v>
      </c>
      <c r="M50">
        <v>-8.0484591000000005</v>
      </c>
      <c r="N50" s="19"/>
      <c r="O50" s="5">
        <f t="shared" si="6"/>
        <v>5.15</v>
      </c>
      <c r="P50" s="5">
        <f t="shared" si="7"/>
        <v>-7.9999970999999999</v>
      </c>
      <c r="Q50" s="37">
        <f t="shared" si="8"/>
        <v>-8.4597701999999995</v>
      </c>
      <c r="R50" s="37">
        <f t="shared" si="9"/>
        <v>-9.0414934000000002</v>
      </c>
      <c r="S50" s="37">
        <f t="shared" si="10"/>
        <v>-9.4739447000000006</v>
      </c>
      <c r="T50" s="37">
        <f t="shared" si="11"/>
        <v>0</v>
      </c>
      <c r="U50" s="19"/>
    </row>
    <row r="51" spans="2:21" x14ac:dyDescent="0.25">
      <c r="B51">
        <v>4940000000</v>
      </c>
      <c r="C51">
        <v>-6.6481136999999997</v>
      </c>
      <c r="D51" s="19"/>
      <c r="E51" s="5">
        <f t="shared" si="0"/>
        <v>5.22</v>
      </c>
      <c r="F51" s="5">
        <f t="shared" si="1"/>
        <v>-6.6498512999999999</v>
      </c>
      <c r="G51" s="37">
        <f t="shared" si="2"/>
        <v>-7.0203208999999998</v>
      </c>
      <c r="H51" s="37">
        <f t="shared" si="3"/>
        <v>-7.4966606999999996</v>
      </c>
      <c r="I51" s="37">
        <f t="shared" si="4"/>
        <v>-7.8852148</v>
      </c>
      <c r="J51" s="37">
        <f t="shared" si="5"/>
        <v>0</v>
      </c>
      <c r="L51">
        <v>4940000000</v>
      </c>
      <c r="M51">
        <v>-8.0251713000000002</v>
      </c>
      <c r="N51" s="19"/>
      <c r="O51" s="5">
        <f t="shared" si="6"/>
        <v>5.22</v>
      </c>
      <c r="P51" s="5">
        <f t="shared" si="7"/>
        <v>-8.0020447000000008</v>
      </c>
      <c r="Q51" s="37">
        <f t="shared" si="8"/>
        <v>-8.4957665999999996</v>
      </c>
      <c r="R51" s="37">
        <f t="shared" si="9"/>
        <v>-9.0771198000000002</v>
      </c>
      <c r="S51" s="37">
        <f t="shared" si="10"/>
        <v>-9.5020761</v>
      </c>
      <c r="T51" s="37">
        <f t="shared" si="11"/>
        <v>0</v>
      </c>
      <c r="U51" s="19"/>
    </row>
    <row r="52" spans="2:21" x14ac:dyDescent="0.25">
      <c r="B52">
        <v>5010000000</v>
      </c>
      <c r="C52">
        <v>-6.6390243</v>
      </c>
      <c r="D52" s="19"/>
      <c r="E52" s="5">
        <f t="shared" si="0"/>
        <v>5.29</v>
      </c>
      <c r="F52" s="5">
        <f t="shared" si="1"/>
        <v>-6.6601596000000001</v>
      </c>
      <c r="G52" s="37">
        <f t="shared" si="2"/>
        <v>-7.0447582999999998</v>
      </c>
      <c r="H52" s="37">
        <f t="shared" si="3"/>
        <v>-7.5166105999999999</v>
      </c>
      <c r="I52" s="37">
        <f t="shared" si="4"/>
        <v>-7.8948121000000002</v>
      </c>
      <c r="J52" s="37">
        <f t="shared" si="5"/>
        <v>0</v>
      </c>
      <c r="L52">
        <v>5010000000</v>
      </c>
      <c r="M52">
        <v>-8.0105456999999998</v>
      </c>
      <c r="N52" s="19"/>
      <c r="O52" s="5">
        <f t="shared" si="6"/>
        <v>5.29</v>
      </c>
      <c r="P52" s="5">
        <f t="shared" si="7"/>
        <v>-8.0109443999999996</v>
      </c>
      <c r="Q52" s="37">
        <f t="shared" si="8"/>
        <v>-8.5247650000000004</v>
      </c>
      <c r="R52" s="37">
        <f t="shared" si="9"/>
        <v>-9.0885762999999997</v>
      </c>
      <c r="S52" s="37">
        <f t="shared" si="10"/>
        <v>-9.4998416999999993</v>
      </c>
      <c r="T52" s="37">
        <f t="shared" si="11"/>
        <v>0</v>
      </c>
      <c r="U52" s="19"/>
    </row>
    <row r="53" spans="2:21" x14ac:dyDescent="0.25">
      <c r="B53">
        <v>5080000000</v>
      </c>
      <c r="C53">
        <v>-6.6351423</v>
      </c>
      <c r="D53" s="19"/>
      <c r="E53" s="5">
        <f t="shared" si="0"/>
        <v>5.36</v>
      </c>
      <c r="F53" s="5">
        <f t="shared" si="1"/>
        <v>-6.6782575</v>
      </c>
      <c r="G53" s="37">
        <f t="shared" si="2"/>
        <v>-7.0851835999999997</v>
      </c>
      <c r="H53" s="37">
        <f t="shared" si="3"/>
        <v>-7.5589838</v>
      </c>
      <c r="I53" s="37">
        <f t="shared" si="4"/>
        <v>-7.9346056000000003</v>
      </c>
      <c r="J53" s="37">
        <f t="shared" si="5"/>
        <v>0</v>
      </c>
      <c r="L53">
        <v>5080000000</v>
      </c>
      <c r="M53">
        <v>-8.0014962999999995</v>
      </c>
      <c r="N53" s="19"/>
      <c r="O53" s="5">
        <f t="shared" si="6"/>
        <v>5.36</v>
      </c>
      <c r="P53" s="5">
        <f t="shared" si="7"/>
        <v>-8.0201615999999998</v>
      </c>
      <c r="Q53" s="37">
        <f t="shared" si="8"/>
        <v>-8.5514907999999998</v>
      </c>
      <c r="R53" s="37">
        <f t="shared" si="9"/>
        <v>-9.0869780000000002</v>
      </c>
      <c r="S53" s="37">
        <f t="shared" si="10"/>
        <v>-9.4839982999999997</v>
      </c>
      <c r="T53" s="37">
        <f t="shared" si="11"/>
        <v>0</v>
      </c>
      <c r="U53" s="19"/>
    </row>
    <row r="54" spans="2:21" x14ac:dyDescent="0.25">
      <c r="B54">
        <v>5150000000</v>
      </c>
      <c r="C54">
        <v>-6.6394053</v>
      </c>
      <c r="D54" s="19"/>
      <c r="E54" s="5">
        <f t="shared" si="0"/>
        <v>5.43</v>
      </c>
      <c r="F54" s="5">
        <f t="shared" si="1"/>
        <v>-6.6984719999999998</v>
      </c>
      <c r="G54" s="37">
        <f t="shared" si="2"/>
        <v>-7.1131510999999996</v>
      </c>
      <c r="H54" s="37">
        <f t="shared" si="3"/>
        <v>-7.5814338000000001</v>
      </c>
      <c r="I54" s="37">
        <f t="shared" si="4"/>
        <v>-7.9511117999999996</v>
      </c>
      <c r="J54" s="37">
        <f t="shared" si="5"/>
        <v>0</v>
      </c>
      <c r="L54">
        <v>5150000000</v>
      </c>
      <c r="M54">
        <v>-7.9999970999999999</v>
      </c>
      <c r="N54" s="19"/>
      <c r="O54" s="5">
        <f t="shared" si="6"/>
        <v>5.43</v>
      </c>
      <c r="P54" s="5">
        <f t="shared" si="7"/>
        <v>-8.0327529999999996</v>
      </c>
      <c r="Q54" s="37">
        <f t="shared" si="8"/>
        <v>-8.5847157999999997</v>
      </c>
      <c r="R54" s="37">
        <f t="shared" si="9"/>
        <v>-9.1036757999999995</v>
      </c>
      <c r="S54" s="37">
        <f t="shared" si="10"/>
        <v>-9.5056305000000005</v>
      </c>
      <c r="T54" s="37">
        <f t="shared" si="11"/>
        <v>0</v>
      </c>
      <c r="U54" s="19"/>
    </row>
    <row r="55" spans="2:21" x14ac:dyDescent="0.25">
      <c r="B55">
        <v>5220000000</v>
      </c>
      <c r="C55">
        <v>-6.6498512999999999</v>
      </c>
      <c r="D55" s="19"/>
      <c r="E55" s="5">
        <f t="shared" si="0"/>
        <v>5.5</v>
      </c>
      <c r="F55" s="5">
        <f t="shared" si="1"/>
        <v>-6.7142792</v>
      </c>
      <c r="G55" s="37">
        <f t="shared" si="2"/>
        <v>-7.1301512999999996</v>
      </c>
      <c r="H55" s="37">
        <f t="shared" si="3"/>
        <v>-7.5918578999999999</v>
      </c>
      <c r="I55" s="37">
        <f t="shared" si="4"/>
        <v>-7.9579911000000001</v>
      </c>
      <c r="J55" s="37">
        <f t="shared" si="5"/>
        <v>0</v>
      </c>
      <c r="L55">
        <v>5220000000</v>
      </c>
      <c r="M55">
        <v>-8.0020447000000008</v>
      </c>
      <c r="N55" s="19"/>
      <c r="O55" s="5">
        <f t="shared" si="6"/>
        <v>5.5</v>
      </c>
      <c r="P55" s="5">
        <f t="shared" si="7"/>
        <v>-8.0444478999999998</v>
      </c>
      <c r="Q55" s="37">
        <f t="shared" si="8"/>
        <v>-8.5982112999999991</v>
      </c>
      <c r="R55" s="37">
        <f t="shared" si="9"/>
        <v>-9.1012897000000006</v>
      </c>
      <c r="S55" s="37">
        <f t="shared" si="10"/>
        <v>-9.5085982999999992</v>
      </c>
      <c r="T55" s="37">
        <f t="shared" si="11"/>
        <v>0</v>
      </c>
      <c r="U55" s="19"/>
    </row>
    <row r="56" spans="2:21" x14ac:dyDescent="0.25">
      <c r="B56">
        <v>5290000000</v>
      </c>
      <c r="C56">
        <v>-6.6601596000000001</v>
      </c>
      <c r="E56" s="5">
        <f t="shared" si="0"/>
        <v>5.57</v>
      </c>
      <c r="F56" s="5">
        <f t="shared" si="1"/>
        <v>-6.7361398000000001</v>
      </c>
      <c r="G56" s="37">
        <f t="shared" si="2"/>
        <v>-7.1500854</v>
      </c>
      <c r="H56" s="37">
        <f t="shared" si="3"/>
        <v>-7.6067295000000001</v>
      </c>
      <c r="I56" s="37">
        <f t="shared" si="4"/>
        <v>-7.9692955000000003</v>
      </c>
      <c r="J56" s="37">
        <f t="shared" si="5"/>
        <v>0</v>
      </c>
      <c r="L56">
        <v>5290000000</v>
      </c>
      <c r="M56">
        <v>-8.0109443999999996</v>
      </c>
      <c r="O56" s="5">
        <f t="shared" si="6"/>
        <v>5.57</v>
      </c>
      <c r="P56" s="5">
        <f t="shared" si="7"/>
        <v>-8.0610341999999999</v>
      </c>
      <c r="Q56" s="37">
        <f t="shared" si="8"/>
        <v>-8.6090260000000001</v>
      </c>
      <c r="R56" s="37">
        <f t="shared" si="9"/>
        <v>-9.1140547000000005</v>
      </c>
      <c r="S56" s="37">
        <f t="shared" si="10"/>
        <v>-9.5305385999999999</v>
      </c>
      <c r="T56" s="37">
        <f t="shared" si="11"/>
        <v>0</v>
      </c>
    </row>
    <row r="57" spans="2:21" x14ac:dyDescent="0.25">
      <c r="B57">
        <v>5360000000</v>
      </c>
      <c r="C57">
        <v>-6.6782575</v>
      </c>
      <c r="E57" s="5">
        <f t="shared" si="0"/>
        <v>5.64</v>
      </c>
      <c r="F57" s="5">
        <f t="shared" si="1"/>
        <v>-6.7644571999999998</v>
      </c>
      <c r="G57" s="37">
        <f t="shared" si="2"/>
        <v>-7.1849189000000004</v>
      </c>
      <c r="H57" s="37">
        <f t="shared" si="3"/>
        <v>-7.6510854000000004</v>
      </c>
      <c r="I57" s="37">
        <f t="shared" si="4"/>
        <v>-8.0162505999999993</v>
      </c>
      <c r="J57" s="37">
        <f t="shared" si="5"/>
        <v>0</v>
      </c>
      <c r="L57">
        <v>5360000000</v>
      </c>
      <c r="M57">
        <v>-8.0201615999999998</v>
      </c>
      <c r="O57" s="5">
        <f t="shared" si="6"/>
        <v>5.64</v>
      </c>
      <c r="P57" s="5">
        <f t="shared" si="7"/>
        <v>-8.0822430000000001</v>
      </c>
      <c r="Q57" s="37">
        <f t="shared" si="8"/>
        <v>-8.6122732000000006</v>
      </c>
      <c r="R57" s="37">
        <f t="shared" si="9"/>
        <v>-9.1125401999999998</v>
      </c>
      <c r="S57" s="37">
        <f t="shared" si="10"/>
        <v>-9.5186957999999997</v>
      </c>
      <c r="T57" s="37">
        <f t="shared" si="11"/>
        <v>0</v>
      </c>
    </row>
    <row r="58" spans="2:21" x14ac:dyDescent="0.25">
      <c r="B58">
        <v>5430000000</v>
      </c>
      <c r="C58">
        <v>-6.6984719999999998</v>
      </c>
      <c r="E58" s="5">
        <f t="shared" si="0"/>
        <v>5.71</v>
      </c>
      <c r="F58" s="5">
        <f t="shared" si="1"/>
        <v>-6.7894955000000001</v>
      </c>
      <c r="G58" s="37">
        <f t="shared" si="2"/>
        <v>-7.2098240999999996</v>
      </c>
      <c r="H58" s="37">
        <f t="shared" si="3"/>
        <v>-7.6773819999999997</v>
      </c>
      <c r="I58" s="37">
        <f t="shared" si="4"/>
        <v>-8.0367937000000005</v>
      </c>
      <c r="J58" s="37">
        <f t="shared" si="5"/>
        <v>0</v>
      </c>
      <c r="L58">
        <v>5430000000</v>
      </c>
      <c r="M58">
        <v>-8.0327529999999996</v>
      </c>
      <c r="O58" s="5">
        <f t="shared" si="6"/>
        <v>5.71</v>
      </c>
      <c r="P58" s="5">
        <f t="shared" si="7"/>
        <v>-8.1032314000000003</v>
      </c>
      <c r="Q58" s="37">
        <f t="shared" si="8"/>
        <v>-8.6271152000000004</v>
      </c>
      <c r="R58" s="37">
        <f t="shared" si="9"/>
        <v>-9.1323194999999995</v>
      </c>
      <c r="S58" s="37">
        <f t="shared" si="10"/>
        <v>-9.5373582999999993</v>
      </c>
      <c r="T58" s="37">
        <f t="shared" si="11"/>
        <v>0</v>
      </c>
    </row>
    <row r="59" spans="2:21" x14ac:dyDescent="0.25">
      <c r="B59">
        <v>5500000000</v>
      </c>
      <c r="C59">
        <v>-6.7142792</v>
      </c>
      <c r="E59" s="5">
        <f t="shared" si="0"/>
        <v>5.78</v>
      </c>
      <c r="F59" s="5">
        <f t="shared" si="1"/>
        <v>-6.8114423999999998</v>
      </c>
      <c r="G59" s="37">
        <f t="shared" si="2"/>
        <v>-7.2329926000000002</v>
      </c>
      <c r="H59" s="37">
        <f t="shared" si="3"/>
        <v>-7.6985463999999997</v>
      </c>
      <c r="I59" s="37">
        <f t="shared" si="4"/>
        <v>-8.0539684000000005</v>
      </c>
      <c r="J59" s="37">
        <f t="shared" si="5"/>
        <v>0</v>
      </c>
      <c r="L59">
        <v>5500000000</v>
      </c>
      <c r="M59">
        <v>-8.0444478999999998</v>
      </c>
      <c r="O59" s="5">
        <f t="shared" si="6"/>
        <v>5.78</v>
      </c>
      <c r="P59" s="5">
        <f t="shared" si="7"/>
        <v>-8.1291007999999998</v>
      </c>
      <c r="Q59" s="37">
        <f t="shared" si="8"/>
        <v>-8.6376676999999997</v>
      </c>
      <c r="R59" s="37">
        <f t="shared" si="9"/>
        <v>-9.1417283999999999</v>
      </c>
      <c r="S59" s="37">
        <f t="shared" si="10"/>
        <v>-9.5344228999999991</v>
      </c>
      <c r="T59" s="37">
        <f t="shared" si="11"/>
        <v>0</v>
      </c>
    </row>
    <row r="60" spans="2:21" x14ac:dyDescent="0.25">
      <c r="B60">
        <v>5570000000</v>
      </c>
      <c r="C60">
        <v>-6.7361398000000001</v>
      </c>
      <c r="E60" s="5">
        <f t="shared" si="0"/>
        <v>5.85</v>
      </c>
      <c r="F60" s="5">
        <f t="shared" si="1"/>
        <v>-6.8336644</v>
      </c>
      <c r="G60" s="37">
        <f t="shared" si="2"/>
        <v>-7.2598858000000002</v>
      </c>
      <c r="H60" s="37">
        <f t="shared" si="3"/>
        <v>-7.7164674</v>
      </c>
      <c r="I60" s="37">
        <f t="shared" si="4"/>
        <v>-8.0627756000000002</v>
      </c>
      <c r="J60" s="37">
        <f t="shared" si="5"/>
        <v>0</v>
      </c>
      <c r="L60">
        <v>5570000000</v>
      </c>
      <c r="M60">
        <v>-8.0610341999999999</v>
      </c>
      <c r="O60" s="5">
        <f t="shared" si="6"/>
        <v>5.85</v>
      </c>
      <c r="P60" s="5">
        <f t="shared" si="7"/>
        <v>-8.1588744999999996</v>
      </c>
      <c r="Q60" s="37">
        <f t="shared" si="8"/>
        <v>-8.6494236000000004</v>
      </c>
      <c r="R60" s="37">
        <f t="shared" si="9"/>
        <v>-9.1550083000000004</v>
      </c>
      <c r="S60" s="37">
        <f t="shared" si="10"/>
        <v>-9.5397406</v>
      </c>
      <c r="T60" s="37">
        <f t="shared" si="11"/>
        <v>0</v>
      </c>
    </row>
    <row r="61" spans="2:21" x14ac:dyDescent="0.25">
      <c r="B61">
        <v>5640000000</v>
      </c>
      <c r="C61">
        <v>-6.7644571999999998</v>
      </c>
      <c r="E61" s="5">
        <f t="shared" si="0"/>
        <v>5.92</v>
      </c>
      <c r="F61" s="5">
        <f t="shared" si="1"/>
        <v>-6.8551874000000002</v>
      </c>
      <c r="G61" s="37">
        <f t="shared" si="2"/>
        <v>-7.2903036999999999</v>
      </c>
      <c r="H61" s="37">
        <f t="shared" si="3"/>
        <v>-7.7397708999999999</v>
      </c>
      <c r="I61" s="37">
        <f t="shared" si="4"/>
        <v>-8.0855359999999994</v>
      </c>
      <c r="J61" s="37">
        <f t="shared" si="5"/>
        <v>0</v>
      </c>
      <c r="L61">
        <v>5640000000</v>
      </c>
      <c r="M61">
        <v>-8.0822430000000001</v>
      </c>
      <c r="O61" s="5">
        <f t="shared" si="6"/>
        <v>5.92</v>
      </c>
      <c r="P61" s="5">
        <f t="shared" si="7"/>
        <v>-8.1845607999999999</v>
      </c>
      <c r="Q61" s="37">
        <f t="shared" si="8"/>
        <v>-8.6556920999999996</v>
      </c>
      <c r="R61" s="37">
        <f t="shared" si="9"/>
        <v>-9.1421031999999993</v>
      </c>
      <c r="S61" s="37">
        <f t="shared" si="10"/>
        <v>-9.5086402999999997</v>
      </c>
      <c r="T61" s="37">
        <f t="shared" si="11"/>
        <v>0</v>
      </c>
    </row>
    <row r="62" spans="2:21" x14ac:dyDescent="0.25">
      <c r="B62">
        <v>5710000000</v>
      </c>
      <c r="C62">
        <v>-6.7894955000000001</v>
      </c>
      <c r="E62" s="5">
        <f t="shared" si="0"/>
        <v>5.99</v>
      </c>
      <c r="F62" s="5">
        <f t="shared" si="1"/>
        <v>-6.8719958999999999</v>
      </c>
      <c r="G62" s="37">
        <f t="shared" si="2"/>
        <v>-7.3061204000000002</v>
      </c>
      <c r="H62" s="37">
        <f t="shared" si="3"/>
        <v>-7.7411913999999999</v>
      </c>
      <c r="I62" s="37">
        <f t="shared" si="4"/>
        <v>-8.0888424000000008</v>
      </c>
      <c r="J62" s="37">
        <f t="shared" si="5"/>
        <v>0</v>
      </c>
      <c r="L62">
        <v>5710000000</v>
      </c>
      <c r="M62">
        <v>-8.1032314000000003</v>
      </c>
      <c r="O62" s="5">
        <f t="shared" si="6"/>
        <v>5.99</v>
      </c>
      <c r="P62" s="5">
        <f t="shared" si="7"/>
        <v>-8.2085056000000005</v>
      </c>
      <c r="Q62" s="37">
        <f t="shared" si="8"/>
        <v>-8.6703329</v>
      </c>
      <c r="R62" s="37">
        <f t="shared" si="9"/>
        <v>-9.1401833999999997</v>
      </c>
      <c r="S62" s="37">
        <f t="shared" si="10"/>
        <v>-9.5035457999999995</v>
      </c>
      <c r="T62" s="37">
        <f t="shared" si="11"/>
        <v>0</v>
      </c>
    </row>
    <row r="63" spans="2:21" x14ac:dyDescent="0.25">
      <c r="B63">
        <v>5780000000</v>
      </c>
      <c r="C63">
        <v>-6.8114423999999998</v>
      </c>
      <c r="E63" s="5">
        <f t="shared" si="0"/>
        <v>6.06</v>
      </c>
      <c r="F63" s="5">
        <f t="shared" si="1"/>
        <v>-6.8814653999999997</v>
      </c>
      <c r="G63" s="37">
        <f t="shared" si="2"/>
        <v>-7.3244448000000002</v>
      </c>
      <c r="H63" s="37">
        <f t="shared" si="3"/>
        <v>-7.7102541999999996</v>
      </c>
      <c r="I63" s="37">
        <f t="shared" si="4"/>
        <v>-8.0899362999999997</v>
      </c>
      <c r="J63" s="37">
        <f t="shared" si="5"/>
        <v>0</v>
      </c>
      <c r="L63">
        <v>5780000000</v>
      </c>
      <c r="M63">
        <v>-8.1291007999999998</v>
      </c>
      <c r="O63" s="5">
        <f t="shared" si="6"/>
        <v>6.06</v>
      </c>
      <c r="P63" s="5">
        <f t="shared" si="7"/>
        <v>-8.3236884999999994</v>
      </c>
      <c r="Q63" s="37">
        <f t="shared" si="8"/>
        <v>-8.6861238000000007</v>
      </c>
      <c r="R63" s="37">
        <f t="shared" si="9"/>
        <v>-9.1237353999999993</v>
      </c>
      <c r="S63" s="37">
        <f t="shared" si="10"/>
        <v>-9.4639568000000001</v>
      </c>
      <c r="T63" s="37">
        <f t="shared" si="11"/>
        <v>0</v>
      </c>
    </row>
    <row r="64" spans="2:21" x14ac:dyDescent="0.25">
      <c r="B64">
        <v>5850000000</v>
      </c>
      <c r="C64">
        <v>-6.8336644</v>
      </c>
      <c r="E64" s="5">
        <f t="shared" si="0"/>
        <v>6.13</v>
      </c>
      <c r="F64" s="5">
        <f t="shared" si="1"/>
        <v>-6.8932757000000002</v>
      </c>
      <c r="G64" s="37">
        <f t="shared" si="2"/>
        <v>-7.3169497999999997</v>
      </c>
      <c r="H64" s="37">
        <f t="shared" si="3"/>
        <v>-7.6949943999999997</v>
      </c>
      <c r="I64" s="37">
        <f t="shared" si="4"/>
        <v>-8.0870037000000004</v>
      </c>
      <c r="J64" s="37">
        <f t="shared" si="5"/>
        <v>0</v>
      </c>
      <c r="L64">
        <v>5850000000</v>
      </c>
      <c r="M64">
        <v>-8.1588744999999996</v>
      </c>
      <c r="O64" s="5">
        <f t="shared" si="6"/>
        <v>6.13</v>
      </c>
      <c r="P64" s="5">
        <f t="shared" si="7"/>
        <v>-8.3429155000000002</v>
      </c>
      <c r="Q64" s="37">
        <f t="shared" si="8"/>
        <v>-8.6884221999999998</v>
      </c>
      <c r="R64" s="37">
        <f t="shared" si="9"/>
        <v>-9.1114444999999993</v>
      </c>
      <c r="S64" s="37">
        <f t="shared" si="10"/>
        <v>-9.4527062999999991</v>
      </c>
      <c r="T64" s="37">
        <f t="shared" si="11"/>
        <v>0</v>
      </c>
    </row>
    <row r="65" spans="2:20" x14ac:dyDescent="0.25">
      <c r="B65">
        <v>5920000000</v>
      </c>
      <c r="C65">
        <v>-6.8551874000000002</v>
      </c>
      <c r="E65" s="5">
        <f t="shared" si="0"/>
        <v>6.2</v>
      </c>
      <c r="F65" s="5">
        <f t="shared" si="1"/>
        <v>-6.8989563</v>
      </c>
      <c r="G65" s="37">
        <f t="shared" si="2"/>
        <v>-7.2926539999999997</v>
      </c>
      <c r="H65" s="37">
        <f t="shared" si="3"/>
        <v>-7.6641779000000003</v>
      </c>
      <c r="I65" s="37">
        <f t="shared" si="4"/>
        <v>-8.0651378999999999</v>
      </c>
      <c r="J65" s="37">
        <f t="shared" si="5"/>
        <v>0</v>
      </c>
      <c r="L65">
        <v>5920000000</v>
      </c>
      <c r="M65">
        <v>-8.1845607999999999</v>
      </c>
      <c r="O65" s="5">
        <f t="shared" si="6"/>
        <v>6.2</v>
      </c>
      <c r="P65" s="5">
        <f t="shared" si="7"/>
        <v>-8.3514824000000001</v>
      </c>
      <c r="Q65" s="37">
        <f t="shared" si="8"/>
        <v>-8.7005329000000007</v>
      </c>
      <c r="R65" s="37">
        <f t="shared" si="9"/>
        <v>-9.1303339000000001</v>
      </c>
      <c r="S65" s="37">
        <f t="shared" si="10"/>
        <v>-9.4977684</v>
      </c>
      <c r="T65" s="37">
        <f t="shared" si="11"/>
        <v>0</v>
      </c>
    </row>
    <row r="66" spans="2:20" x14ac:dyDescent="0.25">
      <c r="B66">
        <v>5990000000</v>
      </c>
      <c r="C66">
        <v>-6.8719958999999999</v>
      </c>
      <c r="E66" s="5">
        <f t="shared" si="0"/>
        <v>6.27</v>
      </c>
      <c r="F66" s="5">
        <f t="shared" si="1"/>
        <v>-6.9010085999999999</v>
      </c>
      <c r="G66" s="37">
        <f t="shared" si="2"/>
        <v>-7.2622995000000001</v>
      </c>
      <c r="H66" s="37">
        <f t="shared" si="3"/>
        <v>-7.6453195000000003</v>
      </c>
      <c r="I66" s="37">
        <f t="shared" si="4"/>
        <v>-8.0730324000000007</v>
      </c>
      <c r="J66" s="37">
        <f t="shared" si="5"/>
        <v>0</v>
      </c>
      <c r="L66">
        <v>5990000000</v>
      </c>
      <c r="M66">
        <v>-8.2085056000000005</v>
      </c>
      <c r="O66" s="5">
        <f t="shared" si="6"/>
        <v>6.27</v>
      </c>
      <c r="P66" s="5">
        <f t="shared" si="7"/>
        <v>-8.3630972000000003</v>
      </c>
      <c r="Q66" s="37">
        <f t="shared" si="8"/>
        <v>-8.7077559999999998</v>
      </c>
      <c r="R66" s="37">
        <f t="shared" si="9"/>
        <v>-9.1379862000000003</v>
      </c>
      <c r="S66" s="37">
        <f t="shared" si="10"/>
        <v>-9.5125074000000005</v>
      </c>
      <c r="T66" s="37">
        <f t="shared" si="11"/>
        <v>0</v>
      </c>
    </row>
    <row r="67" spans="2:20" x14ac:dyDescent="0.25">
      <c r="B67">
        <v>6060000000</v>
      </c>
      <c r="C67">
        <v>-6.8814653999999997</v>
      </c>
      <c r="E67" s="5">
        <f t="shared" si="0"/>
        <v>6.34</v>
      </c>
      <c r="F67" s="5">
        <f t="shared" si="1"/>
        <v>-6.8942703999999999</v>
      </c>
      <c r="G67" s="37">
        <f t="shared" si="2"/>
        <v>-7.2188014999999996</v>
      </c>
      <c r="H67" s="37">
        <f t="shared" si="3"/>
        <v>-7.6016135</v>
      </c>
      <c r="I67" s="37">
        <f t="shared" si="4"/>
        <v>-8.0444268999999995</v>
      </c>
      <c r="J67" s="37">
        <f t="shared" si="5"/>
        <v>0</v>
      </c>
      <c r="L67">
        <v>6060000000</v>
      </c>
      <c r="M67">
        <v>-8.3236884999999994</v>
      </c>
      <c r="O67" s="5">
        <f t="shared" si="6"/>
        <v>6.34</v>
      </c>
      <c r="P67" s="5">
        <f t="shared" si="7"/>
        <v>-8.3602734000000005</v>
      </c>
      <c r="Q67" s="37">
        <f t="shared" si="8"/>
        <v>-8.7331141999999993</v>
      </c>
      <c r="R67" s="37">
        <f t="shared" si="9"/>
        <v>-9.1946297000000001</v>
      </c>
      <c r="S67" s="37">
        <f t="shared" si="10"/>
        <v>-9.5969371999999993</v>
      </c>
      <c r="T67" s="37">
        <f t="shared" si="11"/>
        <v>0</v>
      </c>
    </row>
    <row r="68" spans="2:20" x14ac:dyDescent="0.25">
      <c r="B68">
        <v>6130000000</v>
      </c>
      <c r="C68">
        <v>-6.8932757000000002</v>
      </c>
      <c r="E68" s="5">
        <f t="shared" si="0"/>
        <v>6.41</v>
      </c>
      <c r="F68" s="5">
        <f t="shared" si="1"/>
        <v>-6.8896645999999997</v>
      </c>
      <c r="G68" s="37">
        <f t="shared" si="2"/>
        <v>-7.1643996000000003</v>
      </c>
      <c r="H68" s="37">
        <f t="shared" si="3"/>
        <v>-7.5958281000000003</v>
      </c>
      <c r="I68" s="37">
        <f t="shared" si="4"/>
        <v>-8.0461893</v>
      </c>
      <c r="J68" s="37">
        <f t="shared" si="5"/>
        <v>0</v>
      </c>
      <c r="L68">
        <v>6130000000</v>
      </c>
      <c r="M68">
        <v>-8.3429155000000002</v>
      </c>
      <c r="O68" s="5">
        <f t="shared" si="6"/>
        <v>6.41</v>
      </c>
      <c r="P68" s="5">
        <f t="shared" si="7"/>
        <v>-8.2655124999999998</v>
      </c>
      <c r="Q68" s="37">
        <f t="shared" si="8"/>
        <v>-8.7549352999999996</v>
      </c>
      <c r="R68" s="37">
        <f t="shared" si="9"/>
        <v>-9.2578220000000009</v>
      </c>
      <c r="S68" s="37">
        <f t="shared" si="10"/>
        <v>-9.7041778999999995</v>
      </c>
      <c r="T68" s="37">
        <f t="shared" si="11"/>
        <v>0</v>
      </c>
    </row>
    <row r="69" spans="2:20" x14ac:dyDescent="0.25">
      <c r="B69">
        <v>6200000000</v>
      </c>
      <c r="C69">
        <v>-6.8989563</v>
      </c>
      <c r="E69" s="5">
        <f t="shared" si="0"/>
        <v>6.48</v>
      </c>
      <c r="F69" s="5">
        <f t="shared" si="1"/>
        <v>-6.8847265000000002</v>
      </c>
      <c r="G69" s="37">
        <f t="shared" si="2"/>
        <v>-7.1322017000000004</v>
      </c>
      <c r="H69" s="37">
        <f t="shared" si="3"/>
        <v>-7.5616878999999999</v>
      </c>
      <c r="I69" s="37">
        <f t="shared" si="4"/>
        <v>-8.0244473999999997</v>
      </c>
      <c r="J69" s="37">
        <f t="shared" si="5"/>
        <v>0</v>
      </c>
      <c r="L69">
        <v>6200000000</v>
      </c>
      <c r="M69">
        <v>-8.3514824000000001</v>
      </c>
      <c r="O69" s="5">
        <f t="shared" si="6"/>
        <v>6.48</v>
      </c>
      <c r="P69" s="5">
        <f t="shared" si="7"/>
        <v>-8.2654495000000008</v>
      </c>
      <c r="Q69" s="37">
        <f t="shared" si="8"/>
        <v>-8.8065175999999994</v>
      </c>
      <c r="R69" s="37">
        <f t="shared" si="9"/>
        <v>-9.3515730000000001</v>
      </c>
      <c r="S69" s="37">
        <f t="shared" si="10"/>
        <v>-9.8344010999999991</v>
      </c>
      <c r="T69" s="37">
        <f t="shared" si="11"/>
        <v>0</v>
      </c>
    </row>
    <row r="70" spans="2:20" x14ac:dyDescent="0.25">
      <c r="B70">
        <v>6270000000</v>
      </c>
      <c r="C70">
        <v>-6.9010085999999999</v>
      </c>
      <c r="E70" s="5">
        <f t="shared" ref="E70:E133" si="12">B74/1000000000</f>
        <v>6.55</v>
      </c>
      <c r="F70" s="5">
        <f t="shared" ref="F70:F133" si="13">C74</f>
        <v>-6.8841428999999996</v>
      </c>
      <c r="G70" s="37">
        <f t="shared" ref="G70:G133" si="14">C280</f>
        <v>-7.1106353000000002</v>
      </c>
      <c r="H70" s="37">
        <f t="shared" ref="H70:H133" si="15">C486</f>
        <v>-7.5497823000000004</v>
      </c>
      <c r="I70" s="37">
        <f t="shared" ref="I70:I133" si="16">C692</f>
        <v>-8.0413647000000008</v>
      </c>
      <c r="J70" s="37">
        <f t="shared" ref="J70:J133" si="17">C898</f>
        <v>0</v>
      </c>
      <c r="L70">
        <v>6270000000</v>
      </c>
      <c r="M70">
        <v>-8.3630972000000003</v>
      </c>
      <c r="O70" s="5">
        <f t="shared" ref="O70:O133" si="18">L74/1000000000</f>
        <v>6.55</v>
      </c>
      <c r="P70" s="5">
        <f t="shared" ref="P70:P133" si="19">M74</f>
        <v>-8.2730198000000001</v>
      </c>
      <c r="Q70" s="37">
        <f t="shared" ref="Q70:Q133" si="20">M280</f>
        <v>-8.8621922000000009</v>
      </c>
      <c r="R70" s="37">
        <f t="shared" ref="R70:R133" si="21">M486</f>
        <v>-9.4364977000000003</v>
      </c>
      <c r="S70" s="37">
        <f t="shared" ref="S70:S133" si="22">M692</f>
        <v>-9.9317454999999999</v>
      </c>
      <c r="T70" s="37">
        <f t="shared" ref="T70:T133" si="23">M898</f>
        <v>0</v>
      </c>
    </row>
    <row r="71" spans="2:20" x14ac:dyDescent="0.25">
      <c r="B71">
        <v>6340000000</v>
      </c>
      <c r="C71">
        <v>-6.8942703999999999</v>
      </c>
      <c r="E71" s="5">
        <f t="shared" si="12"/>
        <v>6.62</v>
      </c>
      <c r="F71" s="5">
        <f t="shared" si="13"/>
        <v>-6.8836779999999997</v>
      </c>
      <c r="G71" s="37">
        <f t="shared" si="14"/>
        <v>-7.0974468999999996</v>
      </c>
      <c r="H71" s="37">
        <f t="shared" si="15"/>
        <v>-7.5415105999999996</v>
      </c>
      <c r="I71" s="37">
        <f t="shared" si="16"/>
        <v>-8.0550394000000001</v>
      </c>
      <c r="J71" s="37">
        <f t="shared" si="17"/>
        <v>0</v>
      </c>
      <c r="L71">
        <v>6340000000</v>
      </c>
      <c r="M71">
        <v>-8.3602734000000005</v>
      </c>
      <c r="O71" s="5">
        <f t="shared" si="18"/>
        <v>6.62</v>
      </c>
      <c r="P71" s="5">
        <f t="shared" si="19"/>
        <v>-8.2917166000000009</v>
      </c>
      <c r="Q71" s="37">
        <f t="shared" si="20"/>
        <v>-8.9441670999999996</v>
      </c>
      <c r="R71" s="37">
        <f t="shared" si="21"/>
        <v>-9.5581368999999992</v>
      </c>
      <c r="S71" s="37">
        <f t="shared" si="22"/>
        <v>-10.080774</v>
      </c>
      <c r="T71" s="37">
        <f t="shared" si="23"/>
        <v>0</v>
      </c>
    </row>
    <row r="72" spans="2:20" x14ac:dyDescent="0.25">
      <c r="B72">
        <v>6410000000</v>
      </c>
      <c r="C72">
        <v>-6.8896645999999997</v>
      </c>
      <c r="E72" s="5">
        <f t="shared" si="12"/>
        <v>6.69</v>
      </c>
      <c r="F72" s="5">
        <f t="shared" si="13"/>
        <v>-6.8917064999999997</v>
      </c>
      <c r="G72" s="37">
        <f t="shared" si="14"/>
        <v>-7.1152376999999998</v>
      </c>
      <c r="H72" s="37">
        <f t="shared" si="15"/>
        <v>-7.5923457000000001</v>
      </c>
      <c r="I72" s="37">
        <f t="shared" si="16"/>
        <v>-8.1494122000000004</v>
      </c>
      <c r="J72" s="37">
        <f t="shared" si="17"/>
        <v>0</v>
      </c>
      <c r="L72">
        <v>6410000000</v>
      </c>
      <c r="M72">
        <v>-8.2655124999999998</v>
      </c>
      <c r="O72" s="5">
        <f t="shared" si="18"/>
        <v>6.69</v>
      </c>
      <c r="P72" s="5">
        <f t="shared" si="19"/>
        <v>-8.3336830000000006</v>
      </c>
      <c r="Q72" s="37">
        <f t="shared" si="20"/>
        <v>-9.0277510000000003</v>
      </c>
      <c r="R72" s="37">
        <f t="shared" si="21"/>
        <v>-9.6597165999999994</v>
      </c>
      <c r="S72" s="37">
        <f t="shared" si="22"/>
        <v>-10.188848</v>
      </c>
      <c r="T72" s="37">
        <f t="shared" si="23"/>
        <v>0</v>
      </c>
    </row>
    <row r="73" spans="2:20" x14ac:dyDescent="0.25">
      <c r="B73">
        <v>6480000000</v>
      </c>
      <c r="C73">
        <v>-6.8847265000000002</v>
      </c>
      <c r="E73" s="5">
        <f t="shared" si="12"/>
        <v>6.76</v>
      </c>
      <c r="F73" s="5">
        <f t="shared" si="13"/>
        <v>-6.9086980999999996</v>
      </c>
      <c r="G73" s="37">
        <f t="shared" si="14"/>
        <v>-7.1362138000000002</v>
      </c>
      <c r="H73" s="37">
        <f t="shared" si="15"/>
        <v>-7.6269422000000002</v>
      </c>
      <c r="I73" s="37">
        <f t="shared" si="16"/>
        <v>-8.1851787999999992</v>
      </c>
      <c r="J73" s="37">
        <f t="shared" si="17"/>
        <v>0</v>
      </c>
      <c r="L73">
        <v>6480000000</v>
      </c>
      <c r="M73">
        <v>-8.2654495000000008</v>
      </c>
      <c r="O73" s="5">
        <f t="shared" si="18"/>
        <v>6.76</v>
      </c>
      <c r="P73" s="5">
        <f t="shared" si="19"/>
        <v>-8.3816977000000001</v>
      </c>
      <c r="Q73" s="37">
        <f t="shared" si="20"/>
        <v>-9.1316155999999999</v>
      </c>
      <c r="R73" s="37">
        <f t="shared" si="21"/>
        <v>-9.8004341000000004</v>
      </c>
      <c r="S73" s="37">
        <f t="shared" si="22"/>
        <v>-10.348495</v>
      </c>
      <c r="T73" s="37">
        <f t="shared" si="23"/>
        <v>0</v>
      </c>
    </row>
    <row r="74" spans="2:20" x14ac:dyDescent="0.25">
      <c r="B74">
        <v>6550000000</v>
      </c>
      <c r="C74">
        <v>-6.8841428999999996</v>
      </c>
      <c r="E74" s="5">
        <f t="shared" si="12"/>
        <v>6.83</v>
      </c>
      <c r="F74" s="5">
        <f t="shared" si="13"/>
        <v>-6.9220886000000004</v>
      </c>
      <c r="G74" s="37">
        <f t="shared" si="14"/>
        <v>-7.1696048000000001</v>
      </c>
      <c r="H74" s="37">
        <f t="shared" si="15"/>
        <v>-7.7000532000000002</v>
      </c>
      <c r="I74" s="37">
        <f t="shared" si="16"/>
        <v>-8.2906236999999994</v>
      </c>
      <c r="J74" s="37">
        <f t="shared" si="17"/>
        <v>0</v>
      </c>
      <c r="L74">
        <v>6550000000</v>
      </c>
      <c r="M74">
        <v>-8.2730198000000001</v>
      </c>
      <c r="O74" s="5">
        <f t="shared" si="18"/>
        <v>6.83</v>
      </c>
      <c r="P74" s="5">
        <f t="shared" si="19"/>
        <v>-8.4381761999999991</v>
      </c>
      <c r="Q74" s="37">
        <f t="shared" si="20"/>
        <v>-9.2355213000000003</v>
      </c>
      <c r="R74" s="37">
        <f t="shared" si="21"/>
        <v>-9.9219092999999994</v>
      </c>
      <c r="S74" s="37">
        <f t="shared" si="22"/>
        <v>-10.466199</v>
      </c>
      <c r="T74" s="37">
        <f t="shared" si="23"/>
        <v>0</v>
      </c>
    </row>
    <row r="75" spans="2:20" x14ac:dyDescent="0.25">
      <c r="B75">
        <v>6620000000</v>
      </c>
      <c r="C75">
        <v>-6.8836779999999997</v>
      </c>
      <c r="E75" s="5">
        <f t="shared" si="12"/>
        <v>6.9</v>
      </c>
      <c r="F75" s="5">
        <f t="shared" si="13"/>
        <v>-6.9377046</v>
      </c>
      <c r="G75" s="37">
        <f t="shared" si="14"/>
        <v>-7.2066331000000003</v>
      </c>
      <c r="H75" s="37">
        <f t="shared" si="15"/>
        <v>-7.7623724999999997</v>
      </c>
      <c r="I75" s="37">
        <f t="shared" si="16"/>
        <v>-8.3561019999999999</v>
      </c>
      <c r="J75" s="37">
        <f t="shared" si="17"/>
        <v>0</v>
      </c>
      <c r="L75">
        <v>6620000000</v>
      </c>
      <c r="M75">
        <v>-8.2917166000000009</v>
      </c>
      <c r="O75" s="5">
        <f t="shared" si="18"/>
        <v>6.9</v>
      </c>
      <c r="P75" s="5">
        <f t="shared" si="19"/>
        <v>-8.4983435000000007</v>
      </c>
      <c r="Q75" s="37">
        <f t="shared" si="20"/>
        <v>-9.3352442</v>
      </c>
      <c r="R75" s="37">
        <f t="shared" si="21"/>
        <v>-10.036509000000001</v>
      </c>
      <c r="S75" s="37">
        <f t="shared" si="22"/>
        <v>-10.586442999999999</v>
      </c>
      <c r="T75" s="37">
        <f t="shared" si="23"/>
        <v>0</v>
      </c>
    </row>
    <row r="76" spans="2:20" x14ac:dyDescent="0.25">
      <c r="B76">
        <v>6690000000</v>
      </c>
      <c r="C76">
        <v>-6.8917064999999997</v>
      </c>
      <c r="E76" s="5">
        <f t="shared" si="12"/>
        <v>6.97</v>
      </c>
      <c r="F76" s="5">
        <f t="shared" si="13"/>
        <v>-6.9562688000000001</v>
      </c>
      <c r="G76" s="37">
        <f t="shared" si="14"/>
        <v>-7.2552395000000001</v>
      </c>
      <c r="H76" s="37">
        <f t="shared" si="15"/>
        <v>-7.8599739</v>
      </c>
      <c r="I76" s="37">
        <f t="shared" si="16"/>
        <v>-8.4861287999999995</v>
      </c>
      <c r="J76" s="37">
        <f t="shared" si="17"/>
        <v>0</v>
      </c>
      <c r="L76">
        <v>6690000000</v>
      </c>
      <c r="M76">
        <v>-8.3336830000000006</v>
      </c>
      <c r="O76" s="5">
        <f t="shared" si="18"/>
        <v>6.97</v>
      </c>
      <c r="P76" s="5">
        <f t="shared" si="19"/>
        <v>-8.5644588000000006</v>
      </c>
      <c r="Q76" s="37">
        <f t="shared" si="20"/>
        <v>-9.4245148000000007</v>
      </c>
      <c r="R76" s="37">
        <f t="shared" si="21"/>
        <v>-10.125310000000001</v>
      </c>
      <c r="S76" s="37">
        <f t="shared" si="22"/>
        <v>-10.664758000000001</v>
      </c>
      <c r="T76" s="37">
        <f t="shared" si="23"/>
        <v>0</v>
      </c>
    </row>
    <row r="77" spans="2:20" x14ac:dyDescent="0.25">
      <c r="B77">
        <v>6760000000</v>
      </c>
      <c r="C77">
        <v>-6.9086980999999996</v>
      </c>
      <c r="E77" s="5">
        <f t="shared" si="12"/>
        <v>7.04</v>
      </c>
      <c r="F77" s="5">
        <f t="shared" si="13"/>
        <v>-6.9730467999999997</v>
      </c>
      <c r="G77" s="37">
        <f t="shared" si="14"/>
        <v>-7.2935971999999998</v>
      </c>
      <c r="H77" s="37">
        <f t="shared" si="15"/>
        <v>-7.9100289000000004</v>
      </c>
      <c r="I77" s="37">
        <f t="shared" si="16"/>
        <v>-8.5269031999999996</v>
      </c>
      <c r="J77" s="37">
        <f t="shared" si="17"/>
        <v>0</v>
      </c>
      <c r="L77">
        <v>6760000000</v>
      </c>
      <c r="M77">
        <v>-8.3816977000000001</v>
      </c>
      <c r="O77" s="5">
        <f t="shared" si="18"/>
        <v>7.04</v>
      </c>
      <c r="P77" s="5">
        <f t="shared" si="19"/>
        <v>-8.6253537999999992</v>
      </c>
      <c r="Q77" s="37">
        <f t="shared" si="20"/>
        <v>-9.5018425000000004</v>
      </c>
      <c r="R77" s="37">
        <f t="shared" si="21"/>
        <v>-10.215628000000001</v>
      </c>
      <c r="S77" s="37">
        <f t="shared" si="22"/>
        <v>-10.761075999999999</v>
      </c>
      <c r="T77" s="37">
        <f t="shared" si="23"/>
        <v>0</v>
      </c>
    </row>
    <row r="78" spans="2:20" x14ac:dyDescent="0.25">
      <c r="B78">
        <v>6830000000</v>
      </c>
      <c r="C78">
        <v>-6.9220886000000004</v>
      </c>
      <c r="E78" s="5">
        <f t="shared" si="12"/>
        <v>7.11</v>
      </c>
      <c r="F78" s="5">
        <f t="shared" si="13"/>
        <v>-6.9843105999999997</v>
      </c>
      <c r="G78" s="37">
        <f t="shared" si="14"/>
        <v>-7.3321648000000001</v>
      </c>
      <c r="H78" s="37">
        <f t="shared" si="15"/>
        <v>-7.9681024999999996</v>
      </c>
      <c r="I78" s="37">
        <f t="shared" si="16"/>
        <v>-8.5936470000000007</v>
      </c>
      <c r="J78" s="37">
        <f t="shared" si="17"/>
        <v>0</v>
      </c>
      <c r="L78">
        <v>6830000000</v>
      </c>
      <c r="M78">
        <v>-8.4381761999999991</v>
      </c>
      <c r="O78" s="5">
        <f t="shared" si="18"/>
        <v>7.11</v>
      </c>
      <c r="P78" s="5">
        <f t="shared" si="19"/>
        <v>-8.6813535999999996</v>
      </c>
      <c r="Q78" s="37">
        <f t="shared" si="20"/>
        <v>-9.5695314000000007</v>
      </c>
      <c r="R78" s="37">
        <f t="shared" si="21"/>
        <v>-10.291005999999999</v>
      </c>
      <c r="S78" s="37">
        <f t="shared" si="22"/>
        <v>-10.836066000000001</v>
      </c>
      <c r="T78" s="37">
        <f t="shared" si="23"/>
        <v>0</v>
      </c>
    </row>
    <row r="79" spans="2:20" x14ac:dyDescent="0.25">
      <c r="B79">
        <v>6900000000</v>
      </c>
      <c r="C79">
        <v>-6.9377046</v>
      </c>
      <c r="E79" s="5">
        <f t="shared" si="12"/>
        <v>7.18</v>
      </c>
      <c r="F79" s="5">
        <f t="shared" si="13"/>
        <v>-6.9963913</v>
      </c>
      <c r="G79" s="37">
        <f t="shared" si="14"/>
        <v>-7.3736844000000001</v>
      </c>
      <c r="H79" s="37">
        <f t="shared" si="15"/>
        <v>-8.0195998999999993</v>
      </c>
      <c r="I79" s="37">
        <f t="shared" si="16"/>
        <v>-8.6454696999999996</v>
      </c>
      <c r="J79" s="37">
        <f t="shared" si="17"/>
        <v>0</v>
      </c>
      <c r="L79">
        <v>6900000000</v>
      </c>
      <c r="M79">
        <v>-8.4983435000000007</v>
      </c>
      <c r="O79" s="5">
        <f t="shared" si="18"/>
        <v>7.18</v>
      </c>
      <c r="P79" s="5">
        <f t="shared" si="19"/>
        <v>-8.7396259000000001</v>
      </c>
      <c r="Q79" s="37">
        <f t="shared" si="20"/>
        <v>-9.6174555000000002</v>
      </c>
      <c r="R79" s="37">
        <f t="shared" si="21"/>
        <v>-10.339174</v>
      </c>
      <c r="S79" s="37">
        <f t="shared" si="22"/>
        <v>-10.885884000000001</v>
      </c>
      <c r="T79" s="37">
        <f t="shared" si="23"/>
        <v>0</v>
      </c>
    </row>
    <row r="80" spans="2:20" x14ac:dyDescent="0.25">
      <c r="B80">
        <v>6970000000</v>
      </c>
      <c r="C80">
        <v>-6.9562688000000001</v>
      </c>
      <c r="E80" s="5">
        <f t="shared" si="12"/>
        <v>7.25</v>
      </c>
      <c r="F80" s="5">
        <f t="shared" si="13"/>
        <v>-7.0148963999999996</v>
      </c>
      <c r="G80" s="37">
        <f t="shared" si="14"/>
        <v>-7.4262155999999999</v>
      </c>
      <c r="H80" s="37">
        <f t="shared" si="15"/>
        <v>-8.0985861000000003</v>
      </c>
      <c r="I80" s="37">
        <f t="shared" si="16"/>
        <v>-8.7513561000000006</v>
      </c>
      <c r="J80" s="37">
        <f t="shared" si="17"/>
        <v>0</v>
      </c>
      <c r="L80">
        <v>6970000000</v>
      </c>
      <c r="M80">
        <v>-8.5644588000000006</v>
      </c>
      <c r="O80" s="5">
        <f t="shared" si="18"/>
        <v>7.25</v>
      </c>
      <c r="P80" s="5">
        <f t="shared" si="19"/>
        <v>-8.8089647000000006</v>
      </c>
      <c r="Q80" s="37">
        <f t="shared" si="20"/>
        <v>-9.6877288999999998</v>
      </c>
      <c r="R80" s="37">
        <f t="shared" si="21"/>
        <v>-10.402639000000001</v>
      </c>
      <c r="S80" s="37">
        <f t="shared" si="22"/>
        <v>-10.928855</v>
      </c>
      <c r="T80" s="37">
        <f t="shared" si="23"/>
        <v>0</v>
      </c>
    </row>
    <row r="81" spans="2:20" x14ac:dyDescent="0.25">
      <c r="B81">
        <v>7040000000</v>
      </c>
      <c r="C81">
        <v>-6.9730467999999997</v>
      </c>
      <c r="E81" s="5">
        <f t="shared" si="12"/>
        <v>7.32</v>
      </c>
      <c r="F81" s="5">
        <f t="shared" si="13"/>
        <v>-7.0304580000000003</v>
      </c>
      <c r="G81" s="37">
        <f t="shared" si="14"/>
        <v>-7.4676695000000004</v>
      </c>
      <c r="H81" s="37">
        <f t="shared" si="15"/>
        <v>-8.1443528999999995</v>
      </c>
      <c r="I81" s="37">
        <f t="shared" si="16"/>
        <v>-8.7930764999999997</v>
      </c>
      <c r="J81" s="37">
        <f t="shared" si="17"/>
        <v>0</v>
      </c>
      <c r="L81">
        <v>7040000000</v>
      </c>
      <c r="M81">
        <v>-8.6253537999999992</v>
      </c>
      <c r="O81" s="5">
        <f t="shared" si="18"/>
        <v>7.32</v>
      </c>
      <c r="P81" s="5">
        <f t="shared" si="19"/>
        <v>-8.8695325999999994</v>
      </c>
      <c r="Q81" s="37">
        <f t="shared" si="20"/>
        <v>-9.7476071999999991</v>
      </c>
      <c r="R81" s="37">
        <f t="shared" si="21"/>
        <v>-10.469734000000001</v>
      </c>
      <c r="S81" s="37">
        <f t="shared" si="22"/>
        <v>-10.997304</v>
      </c>
      <c r="T81" s="37">
        <f t="shared" si="23"/>
        <v>0</v>
      </c>
    </row>
    <row r="82" spans="2:20" x14ac:dyDescent="0.25">
      <c r="B82">
        <v>7110000000</v>
      </c>
      <c r="C82">
        <v>-6.9843105999999997</v>
      </c>
      <c r="E82" s="5">
        <f t="shared" si="12"/>
        <v>7.39</v>
      </c>
      <c r="F82" s="5">
        <f t="shared" si="13"/>
        <v>-7.0437349999999999</v>
      </c>
      <c r="G82" s="37">
        <f t="shared" si="14"/>
        <v>-7.4971519000000004</v>
      </c>
      <c r="H82" s="37">
        <f t="shared" si="15"/>
        <v>-8.1741858000000001</v>
      </c>
      <c r="I82" s="37">
        <f t="shared" si="16"/>
        <v>-8.8219966999999997</v>
      </c>
      <c r="J82" s="37">
        <f t="shared" si="17"/>
        <v>0</v>
      </c>
      <c r="L82">
        <v>7110000000</v>
      </c>
      <c r="M82">
        <v>-8.6813535999999996</v>
      </c>
      <c r="O82" s="5">
        <f t="shared" si="18"/>
        <v>7.39</v>
      </c>
      <c r="P82" s="5">
        <f t="shared" si="19"/>
        <v>-8.9129295000000006</v>
      </c>
      <c r="Q82" s="37">
        <f t="shared" si="20"/>
        <v>-9.8029346000000004</v>
      </c>
      <c r="R82" s="37">
        <f t="shared" si="21"/>
        <v>-10.533452</v>
      </c>
      <c r="S82" s="37">
        <f t="shared" si="22"/>
        <v>-11.059502999999999</v>
      </c>
      <c r="T82" s="37">
        <f t="shared" si="23"/>
        <v>0</v>
      </c>
    </row>
    <row r="83" spans="2:20" x14ac:dyDescent="0.25">
      <c r="B83">
        <v>7180000000</v>
      </c>
      <c r="C83">
        <v>-6.9963913</v>
      </c>
      <c r="E83" s="5">
        <f t="shared" si="12"/>
        <v>7.46</v>
      </c>
      <c r="F83" s="5">
        <f t="shared" si="13"/>
        <v>-7.0648217000000004</v>
      </c>
      <c r="G83" s="37">
        <f t="shared" si="14"/>
        <v>-7.5387383000000003</v>
      </c>
      <c r="H83" s="37">
        <f t="shared" si="15"/>
        <v>-8.2350264000000006</v>
      </c>
      <c r="I83" s="37">
        <f t="shared" si="16"/>
        <v>-8.8912144000000009</v>
      </c>
      <c r="J83" s="37">
        <f t="shared" si="17"/>
        <v>0</v>
      </c>
      <c r="L83">
        <v>7180000000</v>
      </c>
      <c r="M83">
        <v>-8.7396259000000001</v>
      </c>
      <c r="O83" s="5">
        <f t="shared" si="18"/>
        <v>7.46</v>
      </c>
      <c r="P83" s="5">
        <f t="shared" si="19"/>
        <v>-8.9613227999999996</v>
      </c>
      <c r="Q83" s="37">
        <f t="shared" si="20"/>
        <v>-9.8470697000000005</v>
      </c>
      <c r="R83" s="37">
        <f t="shared" si="21"/>
        <v>-10.570328</v>
      </c>
      <c r="S83" s="37">
        <f t="shared" si="22"/>
        <v>-11.084614</v>
      </c>
      <c r="T83" s="37">
        <f t="shared" si="23"/>
        <v>0</v>
      </c>
    </row>
    <row r="84" spans="2:20" x14ac:dyDescent="0.25">
      <c r="B84">
        <v>7250000000</v>
      </c>
      <c r="C84">
        <v>-7.0148963999999996</v>
      </c>
      <c r="E84" s="5">
        <f t="shared" si="12"/>
        <v>7.53</v>
      </c>
      <c r="F84" s="5">
        <f t="shared" si="13"/>
        <v>-7.0910387000000004</v>
      </c>
      <c r="G84" s="37">
        <f t="shared" si="14"/>
        <v>-7.5784526000000003</v>
      </c>
      <c r="H84" s="37">
        <f t="shared" si="15"/>
        <v>-8.3089818999999991</v>
      </c>
      <c r="I84" s="37">
        <f t="shared" si="16"/>
        <v>-8.9784869999999994</v>
      </c>
      <c r="J84" s="37">
        <f t="shared" si="17"/>
        <v>0</v>
      </c>
      <c r="L84">
        <v>7250000000</v>
      </c>
      <c r="M84">
        <v>-8.8089647000000006</v>
      </c>
      <c r="O84" s="5">
        <f t="shared" si="18"/>
        <v>7.53</v>
      </c>
      <c r="P84" s="5">
        <f t="shared" si="19"/>
        <v>-8.9979619999999993</v>
      </c>
      <c r="Q84" s="37">
        <f t="shared" si="20"/>
        <v>-9.8825903000000004</v>
      </c>
      <c r="R84" s="37">
        <f t="shared" si="21"/>
        <v>-10.588926000000001</v>
      </c>
      <c r="S84" s="37">
        <f t="shared" si="22"/>
        <v>-11.085849</v>
      </c>
      <c r="T84" s="37">
        <f t="shared" si="23"/>
        <v>0</v>
      </c>
    </row>
    <row r="85" spans="2:20" x14ac:dyDescent="0.25">
      <c r="B85">
        <v>7320000000</v>
      </c>
      <c r="C85">
        <v>-7.0304580000000003</v>
      </c>
      <c r="E85" s="5">
        <f t="shared" si="12"/>
        <v>7.6</v>
      </c>
      <c r="F85" s="5">
        <f t="shared" si="13"/>
        <v>-7.1071099999999996</v>
      </c>
      <c r="G85" s="37">
        <f t="shared" si="14"/>
        <v>-7.5952849000000002</v>
      </c>
      <c r="H85" s="37">
        <f t="shared" si="15"/>
        <v>-8.3364648999999993</v>
      </c>
      <c r="I85" s="37">
        <f t="shared" si="16"/>
        <v>-8.9965867999999993</v>
      </c>
      <c r="J85" s="37">
        <f t="shared" si="17"/>
        <v>0</v>
      </c>
      <c r="L85">
        <v>7320000000</v>
      </c>
      <c r="M85">
        <v>-8.8695325999999994</v>
      </c>
      <c r="O85" s="5">
        <f t="shared" si="18"/>
        <v>7.6</v>
      </c>
      <c r="P85" s="5">
        <f t="shared" si="19"/>
        <v>-9.0160397999999997</v>
      </c>
      <c r="Q85" s="37">
        <f t="shared" si="20"/>
        <v>-9.8906345000000009</v>
      </c>
      <c r="R85" s="37">
        <f t="shared" si="21"/>
        <v>-10.590624999999999</v>
      </c>
      <c r="S85" s="37">
        <f t="shared" si="22"/>
        <v>-11.090012</v>
      </c>
      <c r="T85" s="37">
        <f t="shared" si="23"/>
        <v>0</v>
      </c>
    </row>
    <row r="86" spans="2:20" x14ac:dyDescent="0.25">
      <c r="B86">
        <v>7390000000</v>
      </c>
      <c r="C86">
        <v>-7.0437349999999999</v>
      </c>
      <c r="E86" s="5">
        <f t="shared" si="12"/>
        <v>7.67</v>
      </c>
      <c r="F86" s="5">
        <f t="shared" si="13"/>
        <v>-7.1232180999999999</v>
      </c>
      <c r="G86" s="37">
        <f t="shared" si="14"/>
        <v>-7.6144179999999997</v>
      </c>
      <c r="H86" s="37">
        <f t="shared" si="15"/>
        <v>-8.3711909999999996</v>
      </c>
      <c r="I86" s="37">
        <f t="shared" si="16"/>
        <v>-9.0208788000000002</v>
      </c>
      <c r="J86" s="37">
        <f t="shared" si="17"/>
        <v>0</v>
      </c>
      <c r="L86">
        <v>7390000000</v>
      </c>
      <c r="M86">
        <v>-8.9129295000000006</v>
      </c>
      <c r="O86" s="5">
        <f t="shared" si="18"/>
        <v>7.67</v>
      </c>
      <c r="P86" s="5">
        <f t="shared" si="19"/>
        <v>-9.0349187999999998</v>
      </c>
      <c r="Q86" s="37">
        <f t="shared" si="20"/>
        <v>-9.8951119999999992</v>
      </c>
      <c r="R86" s="37">
        <f t="shared" si="21"/>
        <v>-10.580690000000001</v>
      </c>
      <c r="S86" s="37">
        <f t="shared" si="22"/>
        <v>-11.077489</v>
      </c>
      <c r="T86" s="37">
        <f t="shared" si="23"/>
        <v>0</v>
      </c>
    </row>
    <row r="87" spans="2:20" x14ac:dyDescent="0.25">
      <c r="B87">
        <v>7460000000</v>
      </c>
      <c r="C87">
        <v>-7.0648217000000004</v>
      </c>
      <c r="E87" s="5">
        <f t="shared" si="12"/>
        <v>7.74</v>
      </c>
      <c r="F87" s="5">
        <f t="shared" si="13"/>
        <v>-7.1401276999999999</v>
      </c>
      <c r="G87" s="37">
        <f t="shared" si="14"/>
        <v>-7.6237493000000001</v>
      </c>
      <c r="H87" s="37">
        <f t="shared" si="15"/>
        <v>-8.3794804000000003</v>
      </c>
      <c r="I87" s="37">
        <f t="shared" si="16"/>
        <v>-9.0059232999999992</v>
      </c>
      <c r="J87" s="37">
        <f t="shared" si="17"/>
        <v>0</v>
      </c>
      <c r="L87">
        <v>7460000000</v>
      </c>
      <c r="M87">
        <v>-8.9613227999999996</v>
      </c>
      <c r="O87" s="5">
        <f t="shared" si="18"/>
        <v>7.74</v>
      </c>
      <c r="P87" s="5">
        <f t="shared" si="19"/>
        <v>-9.0548400999999998</v>
      </c>
      <c r="Q87" s="37">
        <f t="shared" si="20"/>
        <v>-9.8906269000000009</v>
      </c>
      <c r="R87" s="37">
        <f t="shared" si="21"/>
        <v>-10.567205</v>
      </c>
      <c r="S87" s="37">
        <f t="shared" si="22"/>
        <v>-11.073418999999999</v>
      </c>
      <c r="T87" s="37">
        <f t="shared" si="23"/>
        <v>0</v>
      </c>
    </row>
    <row r="88" spans="2:20" x14ac:dyDescent="0.25">
      <c r="B88">
        <v>7530000000</v>
      </c>
      <c r="C88">
        <v>-7.0910387000000004</v>
      </c>
      <c r="E88" s="5">
        <f t="shared" si="12"/>
        <v>7.81</v>
      </c>
      <c r="F88" s="5">
        <f t="shared" si="13"/>
        <v>-7.1642542000000002</v>
      </c>
      <c r="G88" s="37">
        <f t="shared" si="14"/>
        <v>-7.6696305000000002</v>
      </c>
      <c r="H88" s="37">
        <f t="shared" si="15"/>
        <v>-8.4579134000000007</v>
      </c>
      <c r="I88" s="37">
        <f t="shared" si="16"/>
        <v>-9.1303148000000007</v>
      </c>
      <c r="J88" s="37">
        <f t="shared" si="17"/>
        <v>0</v>
      </c>
      <c r="L88">
        <v>7530000000</v>
      </c>
      <c r="M88">
        <v>-8.9979619999999993</v>
      </c>
      <c r="O88" s="5">
        <f t="shared" si="18"/>
        <v>7.81</v>
      </c>
      <c r="P88" s="5">
        <f t="shared" si="19"/>
        <v>-9.0835600000000003</v>
      </c>
      <c r="Q88" s="37">
        <f t="shared" si="20"/>
        <v>-9.8801822999999995</v>
      </c>
      <c r="R88" s="37">
        <f t="shared" si="21"/>
        <v>-10.521853999999999</v>
      </c>
      <c r="S88" s="37">
        <f t="shared" si="22"/>
        <v>-11.010163</v>
      </c>
      <c r="T88" s="37">
        <f t="shared" si="23"/>
        <v>0</v>
      </c>
    </row>
    <row r="89" spans="2:20" x14ac:dyDescent="0.25">
      <c r="B89">
        <v>7600000000</v>
      </c>
      <c r="C89">
        <v>-7.1071099999999996</v>
      </c>
      <c r="E89" s="5">
        <f t="shared" si="12"/>
        <v>7.88</v>
      </c>
      <c r="F89" s="5">
        <f t="shared" si="13"/>
        <v>-7.1810346000000003</v>
      </c>
      <c r="G89" s="37">
        <f t="shared" si="14"/>
        <v>-7.6783257000000003</v>
      </c>
      <c r="H89" s="37">
        <f t="shared" si="15"/>
        <v>-8.4417705999999999</v>
      </c>
      <c r="I89" s="37">
        <f t="shared" si="16"/>
        <v>-9.0861415999999995</v>
      </c>
      <c r="J89" s="37">
        <f t="shared" si="17"/>
        <v>0</v>
      </c>
      <c r="L89">
        <v>7600000000</v>
      </c>
      <c r="M89">
        <v>-9.0160397999999997</v>
      </c>
      <c r="O89" s="5">
        <f t="shared" si="18"/>
        <v>7.88</v>
      </c>
      <c r="P89" s="5">
        <f t="shared" si="19"/>
        <v>-9.1061621000000006</v>
      </c>
      <c r="Q89" s="37">
        <f t="shared" si="20"/>
        <v>-9.8711699999999993</v>
      </c>
      <c r="R89" s="37">
        <f t="shared" si="21"/>
        <v>-10.511421</v>
      </c>
      <c r="S89" s="37">
        <f t="shared" si="22"/>
        <v>-11.007403999999999</v>
      </c>
      <c r="T89" s="37">
        <f t="shared" si="23"/>
        <v>0</v>
      </c>
    </row>
    <row r="90" spans="2:20" x14ac:dyDescent="0.25">
      <c r="B90">
        <v>7670000000</v>
      </c>
      <c r="C90">
        <v>-7.1232180999999999</v>
      </c>
      <c r="E90" s="5">
        <f t="shared" si="12"/>
        <v>7.95</v>
      </c>
      <c r="F90" s="5">
        <f t="shared" si="13"/>
        <v>-7.2039657000000004</v>
      </c>
      <c r="G90" s="37">
        <f t="shared" si="14"/>
        <v>-7.7025269999999999</v>
      </c>
      <c r="H90" s="37">
        <f t="shared" si="15"/>
        <v>-8.4757309000000003</v>
      </c>
      <c r="I90" s="37">
        <f t="shared" si="16"/>
        <v>-9.1423024999999996</v>
      </c>
      <c r="J90" s="37">
        <f t="shared" si="17"/>
        <v>0</v>
      </c>
      <c r="L90">
        <v>7670000000</v>
      </c>
      <c r="M90">
        <v>-9.0349187999999998</v>
      </c>
      <c r="O90" s="5">
        <f t="shared" si="18"/>
        <v>7.95</v>
      </c>
      <c r="P90" s="5">
        <f t="shared" si="19"/>
        <v>-9.1303158</v>
      </c>
      <c r="Q90" s="37">
        <f t="shared" si="20"/>
        <v>-9.8630885999999993</v>
      </c>
      <c r="R90" s="37">
        <f t="shared" si="21"/>
        <v>-10.484108000000001</v>
      </c>
      <c r="S90" s="37">
        <f t="shared" si="22"/>
        <v>-10.972659999999999</v>
      </c>
      <c r="T90" s="37">
        <f t="shared" si="23"/>
        <v>0</v>
      </c>
    </row>
    <row r="91" spans="2:20" x14ac:dyDescent="0.25">
      <c r="B91">
        <v>7740000000</v>
      </c>
      <c r="C91">
        <v>-7.1401276999999999</v>
      </c>
      <c r="E91" s="5">
        <f t="shared" si="12"/>
        <v>8.02</v>
      </c>
      <c r="F91" s="5">
        <f t="shared" si="13"/>
        <v>-7.2270783999999999</v>
      </c>
      <c r="G91" s="37">
        <f t="shared" si="14"/>
        <v>-7.7031020999999997</v>
      </c>
      <c r="H91" s="37">
        <f t="shared" si="15"/>
        <v>-8.4451113000000007</v>
      </c>
      <c r="I91" s="37">
        <f t="shared" si="16"/>
        <v>-9.0944204000000006</v>
      </c>
      <c r="J91" s="37">
        <f t="shared" si="17"/>
        <v>0</v>
      </c>
      <c r="L91">
        <v>7740000000</v>
      </c>
      <c r="M91">
        <v>-9.0548400999999998</v>
      </c>
      <c r="O91" s="5">
        <f t="shared" si="18"/>
        <v>8.02</v>
      </c>
      <c r="P91" s="5">
        <f t="shared" si="19"/>
        <v>-9.1390095000000002</v>
      </c>
      <c r="Q91" s="37">
        <f t="shared" si="20"/>
        <v>-9.8533649000000008</v>
      </c>
      <c r="R91" s="37">
        <f t="shared" si="21"/>
        <v>-10.485775</v>
      </c>
      <c r="S91" s="37">
        <f t="shared" si="22"/>
        <v>-10.984859</v>
      </c>
      <c r="T91" s="37">
        <f t="shared" si="23"/>
        <v>0</v>
      </c>
    </row>
    <row r="92" spans="2:20" x14ac:dyDescent="0.25">
      <c r="B92">
        <v>7810000000</v>
      </c>
      <c r="C92">
        <v>-7.1642542000000002</v>
      </c>
      <c r="E92" s="5">
        <f t="shared" si="12"/>
        <v>8.09</v>
      </c>
      <c r="F92" s="5">
        <f t="shared" si="13"/>
        <v>-7.2523894000000002</v>
      </c>
      <c r="G92" s="37">
        <f t="shared" si="14"/>
        <v>-7.7283783000000001</v>
      </c>
      <c r="H92" s="37">
        <f t="shared" si="15"/>
        <v>-8.4900769999999994</v>
      </c>
      <c r="I92" s="37">
        <f t="shared" si="16"/>
        <v>-9.1826916000000001</v>
      </c>
      <c r="J92" s="37">
        <f t="shared" si="17"/>
        <v>0</v>
      </c>
      <c r="L92">
        <v>7810000000</v>
      </c>
      <c r="M92">
        <v>-9.0835600000000003</v>
      </c>
      <c r="O92" s="5">
        <f t="shared" si="18"/>
        <v>8.09</v>
      </c>
      <c r="P92" s="5">
        <f t="shared" si="19"/>
        <v>-9.1492643000000005</v>
      </c>
      <c r="Q92" s="37">
        <f t="shared" si="20"/>
        <v>-9.8400277999999997</v>
      </c>
      <c r="R92" s="37">
        <f t="shared" si="21"/>
        <v>-10.455453</v>
      </c>
      <c r="S92" s="37">
        <f t="shared" si="22"/>
        <v>-10.935254</v>
      </c>
      <c r="T92" s="37">
        <f t="shared" si="23"/>
        <v>0</v>
      </c>
    </row>
    <row r="93" spans="2:20" x14ac:dyDescent="0.25">
      <c r="B93">
        <v>7880000000</v>
      </c>
      <c r="C93">
        <v>-7.1810346000000003</v>
      </c>
      <c r="E93" s="5">
        <f t="shared" si="12"/>
        <v>8.16</v>
      </c>
      <c r="F93" s="5">
        <f t="shared" si="13"/>
        <v>-7.2585816000000003</v>
      </c>
      <c r="G93" s="37">
        <f t="shared" si="14"/>
        <v>-7.7114034</v>
      </c>
      <c r="H93" s="37">
        <f t="shared" si="15"/>
        <v>-8.4620751999999992</v>
      </c>
      <c r="I93" s="37">
        <f t="shared" si="16"/>
        <v>-9.1870326999999996</v>
      </c>
      <c r="J93" s="37">
        <f t="shared" si="17"/>
        <v>0</v>
      </c>
      <c r="L93">
        <v>7880000000</v>
      </c>
      <c r="M93">
        <v>-9.1061621000000006</v>
      </c>
      <c r="O93" s="5">
        <f t="shared" si="18"/>
        <v>8.16</v>
      </c>
      <c r="P93" s="5">
        <f t="shared" si="19"/>
        <v>-9.1371345999999996</v>
      </c>
      <c r="Q93" s="37">
        <f t="shared" si="20"/>
        <v>-9.8184328000000001</v>
      </c>
      <c r="R93" s="37">
        <f t="shared" si="21"/>
        <v>-10.443379</v>
      </c>
      <c r="S93" s="37">
        <f t="shared" si="22"/>
        <v>-10.930903000000001</v>
      </c>
      <c r="T93" s="37">
        <f t="shared" si="23"/>
        <v>0</v>
      </c>
    </row>
    <row r="94" spans="2:20" x14ac:dyDescent="0.25">
      <c r="B94">
        <v>7950000000</v>
      </c>
      <c r="C94">
        <v>-7.2039657000000004</v>
      </c>
      <c r="E94" s="5">
        <f t="shared" si="12"/>
        <v>8.23</v>
      </c>
      <c r="F94" s="5">
        <f t="shared" si="13"/>
        <v>-7.2609310000000002</v>
      </c>
      <c r="G94" s="37">
        <f t="shared" si="14"/>
        <v>-7.7047029</v>
      </c>
      <c r="H94" s="37">
        <f t="shared" si="15"/>
        <v>-8.4674081999999995</v>
      </c>
      <c r="I94" s="37">
        <f t="shared" si="16"/>
        <v>-9.2379475000000006</v>
      </c>
      <c r="J94" s="37">
        <f t="shared" si="17"/>
        <v>0</v>
      </c>
      <c r="L94">
        <v>7950000000</v>
      </c>
      <c r="M94">
        <v>-9.1303158</v>
      </c>
      <c r="O94" s="5">
        <f t="shared" si="18"/>
        <v>8.23</v>
      </c>
      <c r="P94" s="5">
        <f t="shared" si="19"/>
        <v>-9.1257391000000005</v>
      </c>
      <c r="Q94" s="37">
        <f t="shared" si="20"/>
        <v>-9.7897262999999999</v>
      </c>
      <c r="R94" s="37">
        <f t="shared" si="21"/>
        <v>-10.420067</v>
      </c>
      <c r="S94" s="37">
        <f t="shared" si="22"/>
        <v>-10.914925</v>
      </c>
      <c r="T94" s="37">
        <f t="shared" si="23"/>
        <v>0</v>
      </c>
    </row>
    <row r="95" spans="2:20" x14ac:dyDescent="0.25">
      <c r="B95">
        <v>8020000000</v>
      </c>
      <c r="C95">
        <v>-7.2270783999999999</v>
      </c>
      <c r="E95" s="5">
        <f t="shared" si="12"/>
        <v>8.3000000000000007</v>
      </c>
      <c r="F95" s="5">
        <f t="shared" si="13"/>
        <v>-7.2559303999999996</v>
      </c>
      <c r="G95" s="37">
        <f t="shared" si="14"/>
        <v>-7.6972098000000004</v>
      </c>
      <c r="H95" s="37">
        <f t="shared" si="15"/>
        <v>-8.4527826000000008</v>
      </c>
      <c r="I95" s="37">
        <f t="shared" si="16"/>
        <v>-9.2393397999999998</v>
      </c>
      <c r="J95" s="37">
        <f t="shared" si="17"/>
        <v>0</v>
      </c>
      <c r="L95">
        <v>8020000000</v>
      </c>
      <c r="M95">
        <v>-9.1390095000000002</v>
      </c>
      <c r="O95" s="5">
        <f t="shared" si="18"/>
        <v>8.3000000000000007</v>
      </c>
      <c r="P95" s="5">
        <f t="shared" si="19"/>
        <v>-9.1149415999999999</v>
      </c>
      <c r="Q95" s="37">
        <f t="shared" si="20"/>
        <v>-9.7496489999999998</v>
      </c>
      <c r="R95" s="37">
        <f t="shared" si="21"/>
        <v>-10.392192</v>
      </c>
      <c r="S95" s="37">
        <f t="shared" si="22"/>
        <v>-10.901052</v>
      </c>
      <c r="T95" s="37">
        <f t="shared" si="23"/>
        <v>0</v>
      </c>
    </row>
    <row r="96" spans="2:20" x14ac:dyDescent="0.25">
      <c r="B96">
        <v>8090000000</v>
      </c>
      <c r="C96">
        <v>-7.2523894000000002</v>
      </c>
      <c r="E96" s="5">
        <f t="shared" si="12"/>
        <v>8.3699999999999992</v>
      </c>
      <c r="F96" s="5">
        <f t="shared" si="13"/>
        <v>-7.2414050000000003</v>
      </c>
      <c r="G96" s="37">
        <f t="shared" si="14"/>
        <v>-7.7054290999999999</v>
      </c>
      <c r="H96" s="37">
        <f t="shared" si="15"/>
        <v>-8.4890384999999995</v>
      </c>
      <c r="I96" s="37">
        <f t="shared" si="16"/>
        <v>-9.3408145999999999</v>
      </c>
      <c r="J96" s="37">
        <f t="shared" si="17"/>
        <v>0</v>
      </c>
      <c r="L96">
        <v>8090000000</v>
      </c>
      <c r="M96">
        <v>-9.1492643000000005</v>
      </c>
      <c r="O96" s="5">
        <f t="shared" si="18"/>
        <v>8.3699999999999992</v>
      </c>
      <c r="P96" s="5">
        <f t="shared" si="19"/>
        <v>-9.1109895999999999</v>
      </c>
      <c r="Q96" s="37">
        <f t="shared" si="20"/>
        <v>-9.7022437999999998</v>
      </c>
      <c r="R96" s="37">
        <f t="shared" si="21"/>
        <v>-10.337395000000001</v>
      </c>
      <c r="S96" s="37">
        <f t="shared" si="22"/>
        <v>-10.853732000000001</v>
      </c>
      <c r="T96" s="37">
        <f t="shared" si="23"/>
        <v>0</v>
      </c>
    </row>
    <row r="97" spans="2:20" x14ac:dyDescent="0.25">
      <c r="B97">
        <v>8160000000</v>
      </c>
      <c r="C97">
        <v>-7.2585816000000003</v>
      </c>
      <c r="E97" s="5">
        <f t="shared" si="12"/>
        <v>8.44</v>
      </c>
      <c r="F97" s="5">
        <f t="shared" si="13"/>
        <v>-7.2132258</v>
      </c>
      <c r="G97" s="37">
        <f t="shared" si="14"/>
        <v>-7.7126317000000002</v>
      </c>
      <c r="H97" s="37">
        <f t="shared" si="15"/>
        <v>-8.5298099999999994</v>
      </c>
      <c r="I97" s="37">
        <f t="shared" si="16"/>
        <v>-9.4387778999999998</v>
      </c>
      <c r="J97" s="37">
        <f t="shared" si="17"/>
        <v>0</v>
      </c>
      <c r="L97">
        <v>8160000000</v>
      </c>
      <c r="M97">
        <v>-9.1371345999999996</v>
      </c>
      <c r="O97" s="5">
        <f t="shared" si="18"/>
        <v>8.44</v>
      </c>
      <c r="P97" s="5">
        <f t="shared" si="19"/>
        <v>-9.1045265000000004</v>
      </c>
      <c r="Q97" s="37">
        <f t="shared" si="20"/>
        <v>-9.6429671999999993</v>
      </c>
      <c r="R97" s="37">
        <f t="shared" si="21"/>
        <v>-10.267497000000001</v>
      </c>
      <c r="S97" s="37">
        <f t="shared" si="22"/>
        <v>-10.801596999999999</v>
      </c>
      <c r="T97" s="37">
        <f t="shared" si="23"/>
        <v>0</v>
      </c>
    </row>
    <row r="98" spans="2:20" x14ac:dyDescent="0.25">
      <c r="B98">
        <v>8230000000</v>
      </c>
      <c r="C98">
        <v>-7.2609310000000002</v>
      </c>
      <c r="E98" s="5">
        <f t="shared" si="12"/>
        <v>8.51</v>
      </c>
      <c r="F98" s="5">
        <f t="shared" si="13"/>
        <v>-7.1862668999999997</v>
      </c>
      <c r="G98" s="37">
        <f t="shared" si="14"/>
        <v>-7.7377304999999996</v>
      </c>
      <c r="H98" s="37">
        <f t="shared" si="15"/>
        <v>-8.5905628000000007</v>
      </c>
      <c r="I98" s="37">
        <f t="shared" si="16"/>
        <v>-9.5219345000000004</v>
      </c>
      <c r="J98" s="37">
        <f t="shared" si="17"/>
        <v>0</v>
      </c>
      <c r="L98">
        <v>8230000000</v>
      </c>
      <c r="M98">
        <v>-9.1257391000000005</v>
      </c>
      <c r="O98" s="5">
        <f t="shared" si="18"/>
        <v>8.51</v>
      </c>
      <c r="P98" s="5">
        <f t="shared" si="19"/>
        <v>-9.1002264000000004</v>
      </c>
      <c r="Q98" s="37">
        <f t="shared" si="20"/>
        <v>-9.5924663999999993</v>
      </c>
      <c r="R98" s="37">
        <f t="shared" si="21"/>
        <v>-10.207863</v>
      </c>
      <c r="S98" s="37">
        <f t="shared" si="22"/>
        <v>-10.770355</v>
      </c>
      <c r="T98" s="37">
        <f t="shared" si="23"/>
        <v>0</v>
      </c>
    </row>
    <row r="99" spans="2:20" x14ac:dyDescent="0.25">
      <c r="B99">
        <v>8300000000</v>
      </c>
      <c r="C99">
        <v>-7.2559303999999996</v>
      </c>
      <c r="E99" s="5">
        <f t="shared" si="12"/>
        <v>8.58</v>
      </c>
      <c r="F99" s="5">
        <f t="shared" si="13"/>
        <v>-7.1635679999999997</v>
      </c>
      <c r="G99" s="37">
        <f t="shared" si="14"/>
        <v>-7.7859825999999996</v>
      </c>
      <c r="H99" s="37">
        <f t="shared" si="15"/>
        <v>-8.6839990999999994</v>
      </c>
      <c r="I99" s="37">
        <f t="shared" si="16"/>
        <v>-9.6646566000000007</v>
      </c>
      <c r="J99" s="37">
        <f t="shared" si="17"/>
        <v>0</v>
      </c>
      <c r="L99">
        <v>8300000000</v>
      </c>
      <c r="M99">
        <v>-9.1149415999999999</v>
      </c>
      <c r="O99" s="5">
        <f t="shared" si="18"/>
        <v>8.58</v>
      </c>
      <c r="P99" s="5">
        <f t="shared" si="19"/>
        <v>-9.1015244000000006</v>
      </c>
      <c r="Q99" s="37">
        <f t="shared" si="20"/>
        <v>-9.5523539</v>
      </c>
      <c r="R99" s="37">
        <f t="shared" si="21"/>
        <v>-10.159795000000001</v>
      </c>
      <c r="S99" s="37">
        <f t="shared" si="22"/>
        <v>-10.746914</v>
      </c>
      <c r="T99" s="37">
        <f t="shared" si="23"/>
        <v>0</v>
      </c>
    </row>
    <row r="100" spans="2:20" x14ac:dyDescent="0.25">
      <c r="B100">
        <v>8370000000</v>
      </c>
      <c r="C100">
        <v>-7.2414050000000003</v>
      </c>
      <c r="E100" s="5">
        <f t="shared" si="12"/>
        <v>8.65</v>
      </c>
      <c r="F100" s="5">
        <f t="shared" si="13"/>
        <v>-7.1483644999999996</v>
      </c>
      <c r="G100" s="37">
        <f t="shared" si="14"/>
        <v>-7.8327230999999999</v>
      </c>
      <c r="H100" s="37">
        <f t="shared" si="15"/>
        <v>-8.7593478999999999</v>
      </c>
      <c r="I100" s="37">
        <f t="shared" si="16"/>
        <v>-9.7455473000000001</v>
      </c>
      <c r="J100" s="37">
        <f t="shared" si="17"/>
        <v>0</v>
      </c>
      <c r="L100">
        <v>8370000000</v>
      </c>
      <c r="M100">
        <v>-9.1109895999999999</v>
      </c>
      <c r="O100" s="5">
        <f t="shared" si="18"/>
        <v>8.65</v>
      </c>
      <c r="P100" s="5">
        <f t="shared" si="19"/>
        <v>-9.1004944000000005</v>
      </c>
      <c r="Q100" s="37">
        <f t="shared" si="20"/>
        <v>-9.5270939000000006</v>
      </c>
      <c r="R100" s="37">
        <f t="shared" si="21"/>
        <v>-10.143072</v>
      </c>
      <c r="S100" s="37">
        <f t="shared" si="22"/>
        <v>-10.776477</v>
      </c>
      <c r="T100" s="37">
        <f t="shared" si="23"/>
        <v>0</v>
      </c>
    </row>
    <row r="101" spans="2:20" x14ac:dyDescent="0.25">
      <c r="B101">
        <v>8440000000</v>
      </c>
      <c r="C101">
        <v>-7.2132258</v>
      </c>
      <c r="E101" s="5">
        <f t="shared" si="12"/>
        <v>8.7200000000000006</v>
      </c>
      <c r="F101" s="5">
        <f t="shared" si="13"/>
        <v>-7.1501035999999996</v>
      </c>
      <c r="G101" s="37">
        <f t="shared" si="14"/>
        <v>-7.9108729000000002</v>
      </c>
      <c r="H101" s="37">
        <f t="shared" si="15"/>
        <v>-8.8656597000000001</v>
      </c>
      <c r="I101" s="37">
        <f t="shared" si="16"/>
        <v>-9.8834095000000008</v>
      </c>
      <c r="J101" s="37">
        <f t="shared" si="17"/>
        <v>0</v>
      </c>
      <c r="L101">
        <v>8440000000</v>
      </c>
      <c r="M101">
        <v>-9.1045265000000004</v>
      </c>
      <c r="O101" s="5">
        <f t="shared" si="18"/>
        <v>8.7200000000000006</v>
      </c>
      <c r="P101" s="5">
        <f t="shared" si="19"/>
        <v>-9.0954142000000004</v>
      </c>
      <c r="Q101" s="37">
        <f t="shared" si="20"/>
        <v>-9.5045070999999997</v>
      </c>
      <c r="R101" s="37">
        <f t="shared" si="21"/>
        <v>-10.123982</v>
      </c>
      <c r="S101" s="37">
        <f t="shared" si="22"/>
        <v>-10.776805</v>
      </c>
      <c r="T101" s="37">
        <f t="shared" si="23"/>
        <v>0</v>
      </c>
    </row>
    <row r="102" spans="2:20" x14ac:dyDescent="0.25">
      <c r="B102">
        <v>8510000000</v>
      </c>
      <c r="C102">
        <v>-7.1862668999999997</v>
      </c>
      <c r="E102" s="5">
        <f t="shared" si="12"/>
        <v>8.7899999999999991</v>
      </c>
      <c r="F102" s="5">
        <f t="shared" si="13"/>
        <v>-7.1663451</v>
      </c>
      <c r="G102" s="37">
        <f t="shared" si="14"/>
        <v>-7.9740209999999996</v>
      </c>
      <c r="H102" s="37">
        <f t="shared" si="15"/>
        <v>-8.9177189000000006</v>
      </c>
      <c r="I102" s="37">
        <f t="shared" si="16"/>
        <v>-9.9160366</v>
      </c>
      <c r="J102" s="37">
        <f t="shared" si="17"/>
        <v>0</v>
      </c>
      <c r="L102">
        <v>8510000000</v>
      </c>
      <c r="M102">
        <v>-9.1002264000000004</v>
      </c>
      <c r="O102" s="5">
        <f t="shared" si="18"/>
        <v>8.7899999999999991</v>
      </c>
      <c r="P102" s="5">
        <f t="shared" si="19"/>
        <v>-9.0966368000000006</v>
      </c>
      <c r="Q102" s="37">
        <f t="shared" si="20"/>
        <v>-9.5062064999999993</v>
      </c>
      <c r="R102" s="37">
        <f t="shared" si="21"/>
        <v>-10.151621</v>
      </c>
      <c r="S102" s="37">
        <f t="shared" si="22"/>
        <v>-10.829395</v>
      </c>
      <c r="T102" s="37">
        <f t="shared" si="23"/>
        <v>0</v>
      </c>
    </row>
    <row r="103" spans="2:20" x14ac:dyDescent="0.25">
      <c r="B103">
        <v>8580000000</v>
      </c>
      <c r="C103">
        <v>-7.1635679999999997</v>
      </c>
      <c r="E103" s="5">
        <f t="shared" si="12"/>
        <v>8.86</v>
      </c>
      <c r="F103" s="5">
        <f t="shared" si="13"/>
        <v>-7.1992988999999996</v>
      </c>
      <c r="G103" s="37">
        <f t="shared" si="14"/>
        <v>-8.0305842999999992</v>
      </c>
      <c r="H103" s="37">
        <f t="shared" si="15"/>
        <v>-8.9493351000000008</v>
      </c>
      <c r="I103" s="37">
        <f t="shared" si="16"/>
        <v>-9.9326687000000007</v>
      </c>
      <c r="J103" s="37">
        <f t="shared" si="17"/>
        <v>0</v>
      </c>
      <c r="L103">
        <v>8580000000</v>
      </c>
      <c r="M103">
        <v>-9.1015244000000006</v>
      </c>
      <c r="O103" s="5">
        <f t="shared" si="18"/>
        <v>8.86</v>
      </c>
      <c r="P103" s="5">
        <f t="shared" si="19"/>
        <v>-9.1010647000000002</v>
      </c>
      <c r="Q103" s="37">
        <f t="shared" si="20"/>
        <v>-9.5164623000000006</v>
      </c>
      <c r="R103" s="37">
        <f t="shared" si="21"/>
        <v>-10.190407</v>
      </c>
      <c r="S103" s="37">
        <f t="shared" si="22"/>
        <v>-10.879678999999999</v>
      </c>
      <c r="T103" s="37">
        <f t="shared" si="23"/>
        <v>0</v>
      </c>
    </row>
    <row r="104" spans="2:20" x14ac:dyDescent="0.25">
      <c r="B104">
        <v>8650000000</v>
      </c>
      <c r="C104">
        <v>-7.1483644999999996</v>
      </c>
      <c r="E104" s="5">
        <f t="shared" si="12"/>
        <v>8.93</v>
      </c>
      <c r="F104" s="5">
        <f t="shared" si="13"/>
        <v>-7.2424382999999999</v>
      </c>
      <c r="G104" s="37">
        <f t="shared" si="14"/>
        <v>-8.0743636999999993</v>
      </c>
      <c r="H104" s="37">
        <f t="shared" si="15"/>
        <v>-8.9533071999999994</v>
      </c>
      <c r="I104" s="37">
        <f t="shared" si="16"/>
        <v>-9.8922252999999998</v>
      </c>
      <c r="J104" s="37">
        <f t="shared" si="17"/>
        <v>0</v>
      </c>
      <c r="L104">
        <v>8650000000</v>
      </c>
      <c r="M104">
        <v>-9.1004944000000005</v>
      </c>
      <c r="O104" s="5">
        <f t="shared" si="18"/>
        <v>8.93</v>
      </c>
      <c r="P104" s="5">
        <f t="shared" si="19"/>
        <v>-9.1013888999999999</v>
      </c>
      <c r="Q104" s="37">
        <f t="shared" si="20"/>
        <v>-9.5354080000000003</v>
      </c>
      <c r="R104" s="37">
        <f t="shared" si="21"/>
        <v>-10.234565</v>
      </c>
      <c r="S104" s="37">
        <f t="shared" si="22"/>
        <v>-10.940863</v>
      </c>
      <c r="T104" s="37">
        <f t="shared" si="23"/>
        <v>0</v>
      </c>
    </row>
    <row r="105" spans="2:20" x14ac:dyDescent="0.25">
      <c r="B105">
        <v>8720000000</v>
      </c>
      <c r="C105">
        <v>-7.1501035999999996</v>
      </c>
      <c r="E105" s="5">
        <f t="shared" si="12"/>
        <v>9</v>
      </c>
      <c r="F105" s="5">
        <f t="shared" si="13"/>
        <v>-7.2794838000000004</v>
      </c>
      <c r="G105" s="37">
        <f t="shared" si="14"/>
        <v>-8.0937891000000004</v>
      </c>
      <c r="H105" s="37">
        <f t="shared" si="15"/>
        <v>-8.9283093999999998</v>
      </c>
      <c r="I105" s="37">
        <f t="shared" si="16"/>
        <v>-9.8301753999999999</v>
      </c>
      <c r="J105" s="37">
        <f t="shared" si="17"/>
        <v>0</v>
      </c>
      <c r="L105">
        <v>8720000000</v>
      </c>
      <c r="M105">
        <v>-9.0954142000000004</v>
      </c>
      <c r="O105" s="5">
        <f t="shared" si="18"/>
        <v>9</v>
      </c>
      <c r="P105" s="5">
        <f t="shared" si="19"/>
        <v>-9.1039323999999997</v>
      </c>
      <c r="Q105" s="37">
        <f t="shared" si="20"/>
        <v>-9.5717219999999994</v>
      </c>
      <c r="R105" s="37">
        <f t="shared" si="21"/>
        <v>-10.298035</v>
      </c>
      <c r="S105" s="37">
        <f t="shared" si="22"/>
        <v>-11.040338</v>
      </c>
      <c r="T105" s="37">
        <f t="shared" si="23"/>
        <v>0</v>
      </c>
    </row>
    <row r="106" spans="2:20" x14ac:dyDescent="0.25">
      <c r="B106">
        <v>8790000000</v>
      </c>
      <c r="C106">
        <v>-7.1663451</v>
      </c>
      <c r="E106" s="5">
        <f t="shared" si="12"/>
        <v>9.07</v>
      </c>
      <c r="F106" s="5">
        <f t="shared" si="13"/>
        <v>-7.3198189999999999</v>
      </c>
      <c r="G106" s="37">
        <f t="shared" si="14"/>
        <v>-8.0995331000000004</v>
      </c>
      <c r="H106" s="37">
        <f t="shared" si="15"/>
        <v>-8.9023724000000009</v>
      </c>
      <c r="I106" s="37">
        <f t="shared" si="16"/>
        <v>-9.7946501000000001</v>
      </c>
      <c r="J106" s="37">
        <f t="shared" si="17"/>
        <v>0</v>
      </c>
      <c r="L106">
        <v>8790000000</v>
      </c>
      <c r="M106">
        <v>-9.0966368000000006</v>
      </c>
      <c r="O106" s="5">
        <f t="shared" si="18"/>
        <v>9.07</v>
      </c>
      <c r="P106" s="5">
        <f t="shared" si="19"/>
        <v>-9.1037169000000002</v>
      </c>
      <c r="Q106" s="37">
        <f t="shared" si="20"/>
        <v>-9.5839748</v>
      </c>
      <c r="R106" s="37">
        <f t="shared" si="21"/>
        <v>-10.316978000000001</v>
      </c>
      <c r="S106" s="37">
        <f t="shared" si="22"/>
        <v>-11.056528999999999</v>
      </c>
      <c r="T106" s="37">
        <f t="shared" si="23"/>
        <v>0</v>
      </c>
    </row>
    <row r="107" spans="2:20" x14ac:dyDescent="0.25">
      <c r="B107">
        <v>8860000000</v>
      </c>
      <c r="C107">
        <v>-7.1992988999999996</v>
      </c>
      <c r="E107" s="5">
        <f t="shared" si="12"/>
        <v>9.14</v>
      </c>
      <c r="F107" s="5">
        <f t="shared" si="13"/>
        <v>-7.3560537999999998</v>
      </c>
      <c r="G107" s="37">
        <f t="shared" si="14"/>
        <v>-8.0982351000000001</v>
      </c>
      <c r="H107" s="37">
        <f t="shared" si="15"/>
        <v>-8.8863105999999998</v>
      </c>
      <c r="I107" s="37">
        <f t="shared" si="16"/>
        <v>-9.7788439</v>
      </c>
      <c r="J107" s="37">
        <f t="shared" si="17"/>
        <v>0</v>
      </c>
      <c r="L107">
        <v>8860000000</v>
      </c>
      <c r="M107">
        <v>-9.1010647000000002</v>
      </c>
      <c r="O107" s="5">
        <f t="shared" si="18"/>
        <v>9.14</v>
      </c>
      <c r="P107" s="5">
        <f t="shared" si="19"/>
        <v>-9.1094960999999994</v>
      </c>
      <c r="Q107" s="37">
        <f t="shared" si="20"/>
        <v>-9.6229315</v>
      </c>
      <c r="R107" s="37">
        <f t="shared" si="21"/>
        <v>-10.358438</v>
      </c>
      <c r="S107" s="37">
        <f t="shared" si="22"/>
        <v>-11.110270999999999</v>
      </c>
      <c r="T107" s="37">
        <f t="shared" si="23"/>
        <v>0</v>
      </c>
    </row>
    <row r="108" spans="2:20" x14ac:dyDescent="0.25">
      <c r="B108">
        <v>8930000000</v>
      </c>
      <c r="C108">
        <v>-7.2424382999999999</v>
      </c>
      <c r="E108" s="5">
        <f t="shared" si="12"/>
        <v>9.2100000000000009</v>
      </c>
      <c r="F108" s="5">
        <f t="shared" si="13"/>
        <v>-7.3917831999999999</v>
      </c>
      <c r="G108" s="37">
        <f t="shared" si="14"/>
        <v>-8.0841694000000004</v>
      </c>
      <c r="H108" s="37">
        <f t="shared" si="15"/>
        <v>-8.8395156999999998</v>
      </c>
      <c r="I108" s="37">
        <f t="shared" si="16"/>
        <v>-9.6812658000000003</v>
      </c>
      <c r="J108" s="37">
        <f t="shared" si="17"/>
        <v>0</v>
      </c>
      <c r="L108">
        <v>8930000000</v>
      </c>
      <c r="M108">
        <v>-9.1013888999999999</v>
      </c>
      <c r="O108" s="5">
        <f t="shared" si="18"/>
        <v>9.2100000000000009</v>
      </c>
      <c r="P108" s="5">
        <f t="shared" si="19"/>
        <v>-9.1152353000000002</v>
      </c>
      <c r="Q108" s="37">
        <f t="shared" si="20"/>
        <v>-9.6523789999999998</v>
      </c>
      <c r="R108" s="37">
        <f t="shared" si="21"/>
        <v>-10.399365</v>
      </c>
      <c r="S108" s="37">
        <f t="shared" si="22"/>
        <v>-11.190758000000001</v>
      </c>
      <c r="T108" s="37">
        <f t="shared" si="23"/>
        <v>0</v>
      </c>
    </row>
    <row r="109" spans="2:20" x14ac:dyDescent="0.25">
      <c r="B109">
        <v>9000000000</v>
      </c>
      <c r="C109">
        <v>-7.2794838000000004</v>
      </c>
      <c r="E109" s="5">
        <f t="shared" si="12"/>
        <v>9.2799999999999994</v>
      </c>
      <c r="F109" s="5">
        <f t="shared" si="13"/>
        <v>-7.4147954</v>
      </c>
      <c r="G109" s="37">
        <f t="shared" si="14"/>
        <v>-8.0569200999999993</v>
      </c>
      <c r="H109" s="37">
        <f t="shared" si="15"/>
        <v>-8.7802067000000008</v>
      </c>
      <c r="I109" s="37">
        <f t="shared" si="16"/>
        <v>-9.5825137999999992</v>
      </c>
      <c r="J109" s="37">
        <f t="shared" si="17"/>
        <v>0</v>
      </c>
      <c r="L109">
        <v>9000000000</v>
      </c>
      <c r="M109">
        <v>-9.1039323999999997</v>
      </c>
      <c r="O109" s="5">
        <f t="shared" si="18"/>
        <v>9.2799999999999994</v>
      </c>
      <c r="P109" s="5">
        <f t="shared" si="19"/>
        <v>-9.1184711000000007</v>
      </c>
      <c r="Q109" s="37">
        <f t="shared" si="20"/>
        <v>-9.6886662999999995</v>
      </c>
      <c r="R109" s="37">
        <f t="shared" si="21"/>
        <v>-10.466699999999999</v>
      </c>
      <c r="S109" s="37">
        <f t="shared" si="22"/>
        <v>-11.357448</v>
      </c>
      <c r="T109" s="37">
        <f t="shared" si="23"/>
        <v>0</v>
      </c>
    </row>
    <row r="110" spans="2:20" x14ac:dyDescent="0.25">
      <c r="B110">
        <v>9070000000</v>
      </c>
      <c r="C110">
        <v>-7.3198189999999999</v>
      </c>
      <c r="E110" s="5">
        <f t="shared" si="12"/>
        <v>9.35</v>
      </c>
      <c r="F110" s="5">
        <f t="shared" si="13"/>
        <v>-7.4419054999999998</v>
      </c>
      <c r="G110" s="37">
        <f t="shared" si="14"/>
        <v>-8.0630998999999992</v>
      </c>
      <c r="H110" s="37">
        <f t="shared" si="15"/>
        <v>-8.7945975999999995</v>
      </c>
      <c r="I110" s="37">
        <f t="shared" si="16"/>
        <v>-9.6367320999999997</v>
      </c>
      <c r="J110" s="37">
        <f t="shared" si="17"/>
        <v>0</v>
      </c>
      <c r="L110">
        <v>9070000000</v>
      </c>
      <c r="M110">
        <v>-9.1037169000000002</v>
      </c>
      <c r="O110" s="5">
        <f t="shared" si="18"/>
        <v>9.35</v>
      </c>
      <c r="P110" s="5">
        <f t="shared" si="19"/>
        <v>-9.1164836999999999</v>
      </c>
      <c r="Q110" s="37">
        <f t="shared" si="20"/>
        <v>-9.6780214000000004</v>
      </c>
      <c r="R110" s="37">
        <f t="shared" si="21"/>
        <v>-10.445601999999999</v>
      </c>
      <c r="S110" s="37">
        <f t="shared" si="22"/>
        <v>-11.322322</v>
      </c>
      <c r="T110" s="37">
        <f t="shared" si="23"/>
        <v>0</v>
      </c>
    </row>
    <row r="111" spans="2:20" x14ac:dyDescent="0.25">
      <c r="B111">
        <v>9140000000</v>
      </c>
      <c r="C111">
        <v>-7.3560537999999998</v>
      </c>
      <c r="E111" s="5">
        <f t="shared" si="12"/>
        <v>9.42</v>
      </c>
      <c r="F111" s="5">
        <f t="shared" si="13"/>
        <v>-7.4585689999999998</v>
      </c>
      <c r="G111" s="37">
        <f t="shared" si="14"/>
        <v>-8.0494775999999995</v>
      </c>
      <c r="H111" s="37">
        <f t="shared" si="15"/>
        <v>-8.7735518999999993</v>
      </c>
      <c r="I111" s="37">
        <f t="shared" si="16"/>
        <v>-9.5907516000000008</v>
      </c>
      <c r="J111" s="37">
        <f t="shared" si="17"/>
        <v>0</v>
      </c>
      <c r="L111">
        <v>9140000000</v>
      </c>
      <c r="M111">
        <v>-9.1094960999999994</v>
      </c>
      <c r="O111" s="5">
        <f t="shared" si="18"/>
        <v>9.42</v>
      </c>
      <c r="P111" s="5">
        <f t="shared" si="19"/>
        <v>-9.1211281</v>
      </c>
      <c r="Q111" s="37">
        <f t="shared" si="20"/>
        <v>-9.7094830999999999</v>
      </c>
      <c r="R111" s="37">
        <f t="shared" si="21"/>
        <v>-10.493838999999999</v>
      </c>
      <c r="S111" s="37">
        <f t="shared" si="22"/>
        <v>-11.421709999999999</v>
      </c>
      <c r="T111" s="37">
        <f t="shared" si="23"/>
        <v>0</v>
      </c>
    </row>
    <row r="112" spans="2:20" x14ac:dyDescent="0.25">
      <c r="B112">
        <v>9210000000</v>
      </c>
      <c r="C112">
        <v>-7.3917831999999999</v>
      </c>
      <c r="E112" s="5">
        <f t="shared" si="12"/>
        <v>9.49</v>
      </c>
      <c r="F112" s="5">
        <f t="shared" si="13"/>
        <v>-7.4822268000000003</v>
      </c>
      <c r="G112" s="37">
        <f t="shared" si="14"/>
        <v>-8.0531863999999995</v>
      </c>
      <c r="H112" s="37">
        <f t="shared" si="15"/>
        <v>-8.7849026000000006</v>
      </c>
      <c r="I112" s="37">
        <f t="shared" si="16"/>
        <v>-9.6204280999999998</v>
      </c>
      <c r="J112" s="37">
        <f t="shared" si="17"/>
        <v>0</v>
      </c>
      <c r="L112">
        <v>9210000000</v>
      </c>
      <c r="M112">
        <v>-9.1152353000000002</v>
      </c>
      <c r="O112" s="5">
        <f t="shared" si="18"/>
        <v>9.49</v>
      </c>
      <c r="P112" s="5">
        <f t="shared" si="19"/>
        <v>-9.1169624000000002</v>
      </c>
      <c r="Q112" s="37">
        <f t="shared" si="20"/>
        <v>-9.7080040000000007</v>
      </c>
      <c r="R112" s="37">
        <f t="shared" si="21"/>
        <v>-10.499165</v>
      </c>
      <c r="S112" s="37">
        <f t="shared" si="22"/>
        <v>-11.449717</v>
      </c>
      <c r="T112" s="37">
        <f t="shared" si="23"/>
        <v>0</v>
      </c>
    </row>
    <row r="113" spans="2:20" x14ac:dyDescent="0.25">
      <c r="B113">
        <v>9280000000</v>
      </c>
      <c r="C113">
        <v>-7.4147954</v>
      </c>
      <c r="E113" s="5">
        <f t="shared" si="12"/>
        <v>9.56</v>
      </c>
      <c r="F113" s="5">
        <f t="shared" si="13"/>
        <v>-7.4877839000000002</v>
      </c>
      <c r="G113" s="37">
        <f t="shared" si="14"/>
        <v>-8.0300674000000001</v>
      </c>
      <c r="H113" s="37">
        <f t="shared" si="15"/>
        <v>-8.7378569000000006</v>
      </c>
      <c r="I113" s="37">
        <f t="shared" si="16"/>
        <v>-9.5269546999999992</v>
      </c>
      <c r="J113" s="37">
        <f t="shared" si="17"/>
        <v>0</v>
      </c>
      <c r="L113">
        <v>9280000000</v>
      </c>
      <c r="M113">
        <v>-9.1184711000000007</v>
      </c>
      <c r="O113" s="5">
        <f t="shared" si="18"/>
        <v>9.56</v>
      </c>
      <c r="P113" s="5">
        <f t="shared" si="19"/>
        <v>-9.1134739000000007</v>
      </c>
      <c r="Q113" s="37">
        <f t="shared" si="20"/>
        <v>-9.7411127000000004</v>
      </c>
      <c r="R113" s="37">
        <f t="shared" si="21"/>
        <v>-10.603717</v>
      </c>
      <c r="S113" s="37">
        <f t="shared" si="22"/>
        <v>-11.745146999999999</v>
      </c>
      <c r="T113" s="37">
        <f t="shared" si="23"/>
        <v>0</v>
      </c>
    </row>
    <row r="114" spans="2:20" x14ac:dyDescent="0.25">
      <c r="B114">
        <v>9350000000</v>
      </c>
      <c r="C114">
        <v>-7.4419054999999998</v>
      </c>
      <c r="E114" s="5">
        <f t="shared" si="12"/>
        <v>9.6300000000000008</v>
      </c>
      <c r="F114" s="5">
        <f t="shared" si="13"/>
        <v>-7.5045523999999997</v>
      </c>
      <c r="G114" s="37">
        <f t="shared" si="14"/>
        <v>-8.0557231999999992</v>
      </c>
      <c r="H114" s="37">
        <f t="shared" si="15"/>
        <v>-8.7993441000000008</v>
      </c>
      <c r="I114" s="37">
        <f t="shared" si="16"/>
        <v>-9.6603594000000008</v>
      </c>
      <c r="J114" s="37">
        <f t="shared" si="17"/>
        <v>0</v>
      </c>
      <c r="L114">
        <v>9350000000</v>
      </c>
      <c r="M114">
        <v>-9.1164836999999999</v>
      </c>
      <c r="O114" s="5">
        <f t="shared" si="18"/>
        <v>9.6300000000000008</v>
      </c>
      <c r="P114" s="5">
        <f t="shared" si="19"/>
        <v>-9.1111878999999991</v>
      </c>
      <c r="Q114" s="37">
        <f t="shared" si="20"/>
        <v>-9.7278947999999996</v>
      </c>
      <c r="R114" s="37">
        <f t="shared" si="21"/>
        <v>-10.572219</v>
      </c>
      <c r="S114" s="37">
        <f t="shared" si="22"/>
        <v>-11.664895</v>
      </c>
      <c r="T114" s="37">
        <f t="shared" si="23"/>
        <v>0</v>
      </c>
    </row>
    <row r="115" spans="2:20" x14ac:dyDescent="0.25">
      <c r="B115">
        <v>9420000000</v>
      </c>
      <c r="C115">
        <v>-7.4585689999999998</v>
      </c>
      <c r="E115" s="5">
        <f t="shared" si="12"/>
        <v>9.6999999999999993</v>
      </c>
      <c r="F115" s="5">
        <f t="shared" si="13"/>
        <v>-7.5182753</v>
      </c>
      <c r="G115" s="37">
        <f t="shared" si="14"/>
        <v>-8.0600071</v>
      </c>
      <c r="H115" s="37">
        <f t="shared" si="15"/>
        <v>-8.8193263999999996</v>
      </c>
      <c r="I115" s="37">
        <f t="shared" si="16"/>
        <v>-9.7157620999999992</v>
      </c>
      <c r="J115" s="37">
        <f t="shared" si="17"/>
        <v>0</v>
      </c>
      <c r="L115">
        <v>9420000000</v>
      </c>
      <c r="M115">
        <v>-9.1211281</v>
      </c>
      <c r="O115" s="5">
        <f t="shared" si="18"/>
        <v>9.6999999999999993</v>
      </c>
      <c r="P115" s="5">
        <f t="shared" si="19"/>
        <v>-9.1120090000000005</v>
      </c>
      <c r="Q115" s="37">
        <f t="shared" si="20"/>
        <v>-9.7467155000000005</v>
      </c>
      <c r="R115" s="37">
        <f t="shared" si="21"/>
        <v>-10.602709000000001</v>
      </c>
      <c r="S115" s="37">
        <f t="shared" si="22"/>
        <v>-11.722833</v>
      </c>
      <c r="T115" s="37">
        <f t="shared" si="23"/>
        <v>0</v>
      </c>
    </row>
    <row r="116" spans="2:20" x14ac:dyDescent="0.25">
      <c r="B116">
        <v>9490000000</v>
      </c>
      <c r="C116">
        <v>-7.4822268000000003</v>
      </c>
      <c r="E116" s="5">
        <f t="shared" si="12"/>
        <v>9.77</v>
      </c>
      <c r="F116" s="5">
        <f t="shared" si="13"/>
        <v>-7.5311165000000004</v>
      </c>
      <c r="G116" s="37">
        <f t="shared" si="14"/>
        <v>-8.0702476999999995</v>
      </c>
      <c r="H116" s="37">
        <f t="shared" si="15"/>
        <v>-8.8453082999999992</v>
      </c>
      <c r="I116" s="37">
        <f t="shared" si="16"/>
        <v>-9.8079338000000007</v>
      </c>
      <c r="J116" s="37">
        <f t="shared" si="17"/>
        <v>0</v>
      </c>
      <c r="L116">
        <v>9490000000</v>
      </c>
      <c r="M116">
        <v>-9.1169624000000002</v>
      </c>
      <c r="O116" s="5">
        <f t="shared" si="18"/>
        <v>9.77</v>
      </c>
      <c r="P116" s="5">
        <f t="shared" si="19"/>
        <v>-9.1163197</v>
      </c>
      <c r="Q116" s="37">
        <f t="shared" si="20"/>
        <v>-9.7698602999999995</v>
      </c>
      <c r="R116" s="37">
        <f t="shared" si="21"/>
        <v>-10.624440999999999</v>
      </c>
      <c r="S116" s="37">
        <f t="shared" si="22"/>
        <v>-11.747543</v>
      </c>
      <c r="T116" s="37">
        <f t="shared" si="23"/>
        <v>0</v>
      </c>
    </row>
    <row r="117" spans="2:20" x14ac:dyDescent="0.25">
      <c r="B117">
        <v>9560000000</v>
      </c>
      <c r="C117">
        <v>-7.4877839000000002</v>
      </c>
      <c r="E117" s="5">
        <f t="shared" si="12"/>
        <v>9.84</v>
      </c>
      <c r="F117" s="5">
        <f t="shared" si="13"/>
        <v>-7.5370530999999996</v>
      </c>
      <c r="G117" s="37">
        <f t="shared" si="14"/>
        <v>-8.0679464000000003</v>
      </c>
      <c r="H117" s="37">
        <f t="shared" si="15"/>
        <v>-8.8258276000000002</v>
      </c>
      <c r="I117" s="37">
        <f t="shared" si="16"/>
        <v>-9.7650241999999992</v>
      </c>
      <c r="J117" s="37">
        <f t="shared" si="17"/>
        <v>0</v>
      </c>
      <c r="L117">
        <v>9560000000</v>
      </c>
      <c r="M117">
        <v>-9.1134739000000007</v>
      </c>
      <c r="O117" s="5">
        <f t="shared" si="18"/>
        <v>9.84</v>
      </c>
      <c r="P117" s="5">
        <f t="shared" si="19"/>
        <v>-9.1264094999999994</v>
      </c>
      <c r="Q117" s="37">
        <f t="shared" si="20"/>
        <v>-9.8196086999999999</v>
      </c>
      <c r="R117" s="37">
        <f t="shared" si="21"/>
        <v>-10.701916000000001</v>
      </c>
      <c r="S117" s="37">
        <f t="shared" si="22"/>
        <v>-11.919790000000001</v>
      </c>
      <c r="T117" s="37">
        <f t="shared" si="23"/>
        <v>0</v>
      </c>
    </row>
    <row r="118" spans="2:20" x14ac:dyDescent="0.25">
      <c r="B118">
        <v>9630000000</v>
      </c>
      <c r="C118">
        <v>-7.5045523999999997</v>
      </c>
      <c r="E118" s="5">
        <f t="shared" si="12"/>
        <v>9.91</v>
      </c>
      <c r="F118" s="5">
        <f t="shared" si="13"/>
        <v>-7.5476713000000002</v>
      </c>
      <c r="G118" s="37">
        <f t="shared" si="14"/>
        <v>-8.0874337999999995</v>
      </c>
      <c r="H118" s="37">
        <f t="shared" si="15"/>
        <v>-8.8654203000000003</v>
      </c>
      <c r="I118" s="37">
        <f t="shared" si="16"/>
        <v>-9.8579177999999992</v>
      </c>
      <c r="J118" s="37">
        <f t="shared" si="17"/>
        <v>0</v>
      </c>
      <c r="L118">
        <v>9630000000</v>
      </c>
      <c r="M118">
        <v>-9.1111878999999991</v>
      </c>
      <c r="O118" s="5">
        <f t="shared" si="18"/>
        <v>9.91</v>
      </c>
      <c r="P118" s="5">
        <f t="shared" si="19"/>
        <v>-9.1327028000000006</v>
      </c>
      <c r="Q118" s="37">
        <f t="shared" si="20"/>
        <v>-9.8331078999999999</v>
      </c>
      <c r="R118" s="37">
        <f t="shared" si="21"/>
        <v>-10.695492</v>
      </c>
      <c r="S118" s="37">
        <f t="shared" si="22"/>
        <v>-11.900426</v>
      </c>
      <c r="T118" s="37">
        <f t="shared" si="23"/>
        <v>0</v>
      </c>
    </row>
    <row r="119" spans="2:20" x14ac:dyDescent="0.25">
      <c r="B119">
        <v>9700000000</v>
      </c>
      <c r="C119">
        <v>-7.5182753</v>
      </c>
      <c r="E119" s="5">
        <f t="shared" si="12"/>
        <v>9.98</v>
      </c>
      <c r="F119" s="5">
        <f t="shared" si="13"/>
        <v>-7.5597424999999996</v>
      </c>
      <c r="G119" s="37">
        <f t="shared" si="14"/>
        <v>-8.1103830000000006</v>
      </c>
      <c r="H119" s="37">
        <f t="shared" si="15"/>
        <v>-8.9313544999999994</v>
      </c>
      <c r="I119" s="37">
        <f t="shared" si="16"/>
        <v>-10.136532000000001</v>
      </c>
      <c r="J119" s="37">
        <f t="shared" si="17"/>
        <v>0</v>
      </c>
      <c r="L119">
        <v>9700000000</v>
      </c>
      <c r="M119">
        <v>-9.1120090000000005</v>
      </c>
      <c r="O119" s="5">
        <f t="shared" si="18"/>
        <v>9.98</v>
      </c>
      <c r="P119" s="5">
        <f t="shared" si="19"/>
        <v>-9.1436291000000001</v>
      </c>
      <c r="Q119" s="37">
        <f t="shared" si="20"/>
        <v>-9.8543005000000008</v>
      </c>
      <c r="R119" s="37">
        <f t="shared" si="21"/>
        <v>-10.685884</v>
      </c>
      <c r="S119" s="37">
        <f t="shared" si="22"/>
        <v>-11.843109</v>
      </c>
      <c r="T119" s="37">
        <f t="shared" si="23"/>
        <v>0</v>
      </c>
    </row>
    <row r="120" spans="2:20" x14ac:dyDescent="0.25">
      <c r="B120">
        <v>9770000000</v>
      </c>
      <c r="C120">
        <v>-7.5311165000000004</v>
      </c>
      <c r="E120" s="5">
        <f t="shared" si="12"/>
        <v>10.050000000000001</v>
      </c>
      <c r="F120" s="5">
        <f t="shared" si="13"/>
        <v>-7.5684294999999997</v>
      </c>
      <c r="G120" s="37">
        <f t="shared" si="14"/>
        <v>-8.1169013999999997</v>
      </c>
      <c r="H120" s="37">
        <f t="shared" si="15"/>
        <v>-8.9437531999999997</v>
      </c>
      <c r="I120" s="37">
        <f t="shared" si="16"/>
        <v>-10.216649</v>
      </c>
      <c r="J120" s="37">
        <f t="shared" si="17"/>
        <v>0</v>
      </c>
      <c r="L120">
        <v>9770000000</v>
      </c>
      <c r="M120">
        <v>-9.1163197</v>
      </c>
      <c r="O120" s="5">
        <f t="shared" si="18"/>
        <v>10.050000000000001</v>
      </c>
      <c r="P120" s="5">
        <f t="shared" si="19"/>
        <v>-9.1604586000000001</v>
      </c>
      <c r="Q120" s="37">
        <f t="shared" si="20"/>
        <v>-9.8878822</v>
      </c>
      <c r="R120" s="37">
        <f t="shared" si="21"/>
        <v>-10.705626000000001</v>
      </c>
      <c r="S120" s="37">
        <f t="shared" si="22"/>
        <v>-11.867608000000001</v>
      </c>
      <c r="T120" s="37">
        <f t="shared" si="23"/>
        <v>0</v>
      </c>
    </row>
    <row r="121" spans="2:20" x14ac:dyDescent="0.25">
      <c r="B121">
        <v>9840000000</v>
      </c>
      <c r="C121">
        <v>-7.5370530999999996</v>
      </c>
      <c r="E121" s="5">
        <f t="shared" si="12"/>
        <v>10.119999999999999</v>
      </c>
      <c r="F121" s="5">
        <f t="shared" si="13"/>
        <v>-7.5710110999999998</v>
      </c>
      <c r="G121" s="37">
        <f t="shared" si="14"/>
        <v>-8.1180810999999995</v>
      </c>
      <c r="H121" s="37">
        <f t="shared" si="15"/>
        <v>-8.9423665999999997</v>
      </c>
      <c r="I121" s="37">
        <f t="shared" si="16"/>
        <v>-10.255573</v>
      </c>
      <c r="J121" s="37">
        <f t="shared" si="17"/>
        <v>0</v>
      </c>
      <c r="L121">
        <v>9840000000</v>
      </c>
      <c r="M121">
        <v>-9.1264094999999994</v>
      </c>
      <c r="O121" s="5">
        <f t="shared" si="18"/>
        <v>10.119999999999999</v>
      </c>
      <c r="P121" s="5">
        <f t="shared" si="19"/>
        <v>-9.1740273999999999</v>
      </c>
      <c r="Q121" s="37">
        <f t="shared" si="20"/>
        <v>-9.9106015999999997</v>
      </c>
      <c r="R121" s="37">
        <f t="shared" si="21"/>
        <v>-10.724954</v>
      </c>
      <c r="S121" s="37">
        <f t="shared" si="22"/>
        <v>-11.898770000000001</v>
      </c>
      <c r="T121" s="37">
        <f t="shared" si="23"/>
        <v>0</v>
      </c>
    </row>
    <row r="122" spans="2:20" x14ac:dyDescent="0.25">
      <c r="B122">
        <v>9910000000</v>
      </c>
      <c r="C122">
        <v>-7.5476713000000002</v>
      </c>
      <c r="E122" s="5">
        <f t="shared" si="12"/>
        <v>10.19</v>
      </c>
      <c r="F122" s="5">
        <f t="shared" si="13"/>
        <v>-7.5773472999999996</v>
      </c>
      <c r="G122" s="37">
        <f t="shared" si="14"/>
        <v>-8.1304455000000004</v>
      </c>
      <c r="H122" s="37">
        <f t="shared" si="15"/>
        <v>-8.9590750000000003</v>
      </c>
      <c r="I122" s="37">
        <f t="shared" si="16"/>
        <v>-10.301214999999999</v>
      </c>
      <c r="J122" s="37">
        <f t="shared" si="17"/>
        <v>0</v>
      </c>
      <c r="L122">
        <v>9910000000</v>
      </c>
      <c r="M122">
        <v>-9.1327028000000006</v>
      </c>
      <c r="O122" s="5">
        <f t="shared" si="18"/>
        <v>10.19</v>
      </c>
      <c r="P122" s="5">
        <f t="shared" si="19"/>
        <v>-9.1895123000000005</v>
      </c>
      <c r="Q122" s="37">
        <f t="shared" si="20"/>
        <v>-9.9136924999999998</v>
      </c>
      <c r="R122" s="37">
        <f t="shared" si="21"/>
        <v>-10.762205</v>
      </c>
      <c r="S122" s="37">
        <f t="shared" si="22"/>
        <v>-12.069148999999999</v>
      </c>
      <c r="T122" s="37">
        <f t="shared" si="23"/>
        <v>0</v>
      </c>
    </row>
    <row r="123" spans="2:20" x14ac:dyDescent="0.25">
      <c r="B123">
        <v>9980000000</v>
      </c>
      <c r="C123">
        <v>-7.5597424999999996</v>
      </c>
      <c r="E123" s="5">
        <f t="shared" si="12"/>
        <v>10.26</v>
      </c>
      <c r="F123" s="5">
        <f t="shared" si="13"/>
        <v>-7.5899638999999999</v>
      </c>
      <c r="G123" s="37">
        <f t="shared" si="14"/>
        <v>-8.1664046999999993</v>
      </c>
      <c r="H123" s="37">
        <f t="shared" si="15"/>
        <v>-9.0567244999999996</v>
      </c>
      <c r="I123" s="37">
        <f t="shared" si="16"/>
        <v>-10.685789</v>
      </c>
      <c r="J123" s="37">
        <f t="shared" si="17"/>
        <v>0</v>
      </c>
      <c r="L123">
        <v>9980000000</v>
      </c>
      <c r="M123">
        <v>-9.1436291000000001</v>
      </c>
      <c r="O123" s="5">
        <f t="shared" si="18"/>
        <v>10.26</v>
      </c>
      <c r="P123" s="5">
        <f t="shared" si="19"/>
        <v>-9.2067738000000006</v>
      </c>
      <c r="Q123" s="37">
        <f t="shared" si="20"/>
        <v>-9.8965235000000007</v>
      </c>
      <c r="R123" s="37">
        <f t="shared" si="21"/>
        <v>-10.67506</v>
      </c>
      <c r="S123" s="37">
        <f t="shared" si="22"/>
        <v>-11.791005999999999</v>
      </c>
      <c r="T123" s="37">
        <f t="shared" si="23"/>
        <v>0</v>
      </c>
    </row>
    <row r="124" spans="2:20" x14ac:dyDescent="0.25">
      <c r="B124">
        <v>10050000000</v>
      </c>
      <c r="C124">
        <v>-7.5684294999999997</v>
      </c>
      <c r="E124" s="5">
        <f t="shared" si="12"/>
        <v>10.33</v>
      </c>
      <c r="F124" s="5">
        <f t="shared" si="13"/>
        <v>-7.5940604</v>
      </c>
      <c r="G124" s="37">
        <f t="shared" si="14"/>
        <v>-8.1713942999999993</v>
      </c>
      <c r="H124" s="37">
        <f t="shared" si="15"/>
        <v>-9.0560627</v>
      </c>
      <c r="I124" s="37">
        <f t="shared" si="16"/>
        <v>-10.718731999999999</v>
      </c>
      <c r="J124" s="37">
        <f t="shared" si="17"/>
        <v>0</v>
      </c>
      <c r="L124">
        <v>10050000000</v>
      </c>
      <c r="M124">
        <v>-9.1604586000000001</v>
      </c>
      <c r="O124" s="5">
        <f t="shared" si="18"/>
        <v>10.33</v>
      </c>
      <c r="P124" s="5">
        <f t="shared" si="19"/>
        <v>-9.2350329999999996</v>
      </c>
      <c r="Q124" s="37">
        <f t="shared" si="20"/>
        <v>-9.9252844000000007</v>
      </c>
      <c r="R124" s="37">
        <f t="shared" si="21"/>
        <v>-10.710769000000001</v>
      </c>
      <c r="S124" s="37">
        <f t="shared" si="22"/>
        <v>-11.856439</v>
      </c>
      <c r="T124" s="37">
        <f t="shared" si="23"/>
        <v>0</v>
      </c>
    </row>
    <row r="125" spans="2:20" x14ac:dyDescent="0.25">
      <c r="B125">
        <v>10120000000</v>
      </c>
      <c r="C125">
        <v>-7.5710110999999998</v>
      </c>
      <c r="E125" s="5">
        <f t="shared" si="12"/>
        <v>10.4</v>
      </c>
      <c r="F125" s="5">
        <f t="shared" si="13"/>
        <v>-7.5998907000000004</v>
      </c>
      <c r="G125" s="37">
        <f t="shared" si="14"/>
        <v>-8.1935663000000005</v>
      </c>
      <c r="H125" s="37">
        <f t="shared" si="15"/>
        <v>-9.0959167000000001</v>
      </c>
      <c r="I125" s="37">
        <f t="shared" si="16"/>
        <v>-10.846408</v>
      </c>
      <c r="J125" s="37">
        <f t="shared" si="17"/>
        <v>0</v>
      </c>
      <c r="L125">
        <v>10120000000</v>
      </c>
      <c r="M125">
        <v>-9.1740273999999999</v>
      </c>
      <c r="O125" s="5">
        <f t="shared" si="18"/>
        <v>10.4</v>
      </c>
      <c r="P125" s="5">
        <f t="shared" si="19"/>
        <v>-9.2582377999999999</v>
      </c>
      <c r="Q125" s="37">
        <f t="shared" si="20"/>
        <v>-9.925478</v>
      </c>
      <c r="R125" s="37">
        <f t="shared" si="21"/>
        <v>-10.687125999999999</v>
      </c>
      <c r="S125" s="37">
        <f t="shared" si="22"/>
        <v>-11.788595000000001</v>
      </c>
      <c r="T125" s="37">
        <f t="shared" si="23"/>
        <v>0</v>
      </c>
    </row>
    <row r="126" spans="2:20" x14ac:dyDescent="0.25">
      <c r="B126">
        <v>10190000000</v>
      </c>
      <c r="C126">
        <v>-7.5773472999999996</v>
      </c>
      <c r="E126" s="5">
        <f t="shared" si="12"/>
        <v>10.47</v>
      </c>
      <c r="F126" s="5">
        <f t="shared" si="13"/>
        <v>-7.6138443999999996</v>
      </c>
      <c r="G126" s="37">
        <f t="shared" si="14"/>
        <v>-8.2124891000000009</v>
      </c>
      <c r="H126" s="37">
        <f t="shared" si="15"/>
        <v>-9.1049098999999991</v>
      </c>
      <c r="I126" s="37">
        <f t="shared" si="16"/>
        <v>-10.836959</v>
      </c>
      <c r="J126" s="37">
        <f t="shared" si="17"/>
        <v>0</v>
      </c>
      <c r="L126">
        <v>10190000000</v>
      </c>
      <c r="M126">
        <v>-9.1895123000000005</v>
      </c>
      <c r="O126" s="5">
        <f t="shared" si="18"/>
        <v>10.47</v>
      </c>
      <c r="P126" s="5">
        <f t="shared" si="19"/>
        <v>-9.2857465999999995</v>
      </c>
      <c r="Q126" s="37">
        <f t="shared" si="20"/>
        <v>-9.9524679000000003</v>
      </c>
      <c r="R126" s="37">
        <f t="shared" si="21"/>
        <v>-10.767063</v>
      </c>
      <c r="S126" s="37">
        <f t="shared" si="22"/>
        <v>-12.073757000000001</v>
      </c>
      <c r="T126" s="37">
        <f t="shared" si="23"/>
        <v>0</v>
      </c>
    </row>
    <row r="127" spans="2:20" x14ac:dyDescent="0.25">
      <c r="B127">
        <v>10260000000</v>
      </c>
      <c r="C127">
        <v>-7.5899638999999999</v>
      </c>
      <c r="E127" s="5">
        <f t="shared" si="12"/>
        <v>10.54</v>
      </c>
      <c r="F127" s="5">
        <f t="shared" si="13"/>
        <v>-7.6306224</v>
      </c>
      <c r="G127" s="37">
        <f t="shared" si="14"/>
        <v>-8.2427340000000004</v>
      </c>
      <c r="H127" s="37">
        <f t="shared" si="15"/>
        <v>-9.1822385999999998</v>
      </c>
      <c r="I127" s="37">
        <f t="shared" si="16"/>
        <v>-11.129875999999999</v>
      </c>
      <c r="J127" s="37">
        <f t="shared" si="17"/>
        <v>0</v>
      </c>
      <c r="L127">
        <v>10260000000</v>
      </c>
      <c r="M127">
        <v>-9.2067738000000006</v>
      </c>
      <c r="O127" s="5">
        <f t="shared" si="18"/>
        <v>10.54</v>
      </c>
      <c r="P127" s="5">
        <f t="shared" si="19"/>
        <v>-9.3154879000000008</v>
      </c>
      <c r="Q127" s="37">
        <f t="shared" si="20"/>
        <v>-9.9588490000000007</v>
      </c>
      <c r="R127" s="37">
        <f t="shared" si="21"/>
        <v>-10.694017000000001</v>
      </c>
      <c r="S127" s="37">
        <f t="shared" si="22"/>
        <v>-11.779104</v>
      </c>
      <c r="T127" s="37">
        <f t="shared" si="23"/>
        <v>0</v>
      </c>
    </row>
    <row r="128" spans="2:20" x14ac:dyDescent="0.25">
      <c r="B128">
        <v>10330000000</v>
      </c>
      <c r="C128">
        <v>-7.5940604</v>
      </c>
      <c r="E128" s="5">
        <f t="shared" si="12"/>
        <v>10.61</v>
      </c>
      <c r="F128" s="5">
        <f t="shared" si="13"/>
        <v>-7.6345739000000004</v>
      </c>
      <c r="G128" s="37">
        <f t="shared" si="14"/>
        <v>-8.2428550999999999</v>
      </c>
      <c r="H128" s="37">
        <f t="shared" si="15"/>
        <v>-9.1995163000000009</v>
      </c>
      <c r="I128" s="37">
        <f t="shared" si="16"/>
        <v>-11.257533</v>
      </c>
      <c r="J128" s="37">
        <f t="shared" si="17"/>
        <v>0</v>
      </c>
      <c r="L128">
        <v>10330000000</v>
      </c>
      <c r="M128">
        <v>-9.2350329999999996</v>
      </c>
      <c r="O128" s="5">
        <f t="shared" si="18"/>
        <v>10.61</v>
      </c>
      <c r="P128" s="5">
        <f t="shared" si="19"/>
        <v>-9.3457413000000003</v>
      </c>
      <c r="Q128" s="37">
        <f t="shared" si="20"/>
        <v>-9.9863882000000004</v>
      </c>
      <c r="R128" s="37">
        <f t="shared" si="21"/>
        <v>-10.715998000000001</v>
      </c>
      <c r="S128" s="37">
        <f t="shared" si="22"/>
        <v>-11.812252000000001</v>
      </c>
      <c r="T128" s="37">
        <f t="shared" si="23"/>
        <v>0</v>
      </c>
    </row>
    <row r="129" spans="2:20" x14ac:dyDescent="0.25">
      <c r="B129">
        <v>10400000000</v>
      </c>
      <c r="C129">
        <v>-7.5998907000000004</v>
      </c>
      <c r="E129" s="5">
        <f t="shared" si="12"/>
        <v>10.68</v>
      </c>
      <c r="F129" s="5">
        <f t="shared" si="13"/>
        <v>-7.6368689999999999</v>
      </c>
      <c r="G129" s="37">
        <f t="shared" si="14"/>
        <v>-8.2381057999999996</v>
      </c>
      <c r="H129" s="37">
        <f t="shared" si="15"/>
        <v>-9.1719980000000003</v>
      </c>
      <c r="I129" s="37">
        <f t="shared" si="16"/>
        <v>-11.122450000000001</v>
      </c>
      <c r="J129" s="37">
        <f t="shared" si="17"/>
        <v>0</v>
      </c>
      <c r="L129">
        <v>10400000000</v>
      </c>
      <c r="M129">
        <v>-9.2582377999999999</v>
      </c>
      <c r="O129" s="5">
        <f t="shared" si="18"/>
        <v>10.68</v>
      </c>
      <c r="P129" s="5">
        <f t="shared" si="19"/>
        <v>-9.3674803000000004</v>
      </c>
      <c r="Q129" s="37">
        <f t="shared" si="20"/>
        <v>-9.9896612000000005</v>
      </c>
      <c r="R129" s="37">
        <f t="shared" si="21"/>
        <v>-10.719897</v>
      </c>
      <c r="S129" s="37">
        <f t="shared" si="22"/>
        <v>-11.822703000000001</v>
      </c>
      <c r="T129" s="37">
        <f t="shared" si="23"/>
        <v>0</v>
      </c>
    </row>
    <row r="130" spans="2:20" x14ac:dyDescent="0.25">
      <c r="B130">
        <v>10470000000</v>
      </c>
      <c r="C130">
        <v>-7.6138443999999996</v>
      </c>
      <c r="E130" s="5">
        <f t="shared" si="12"/>
        <v>10.75</v>
      </c>
      <c r="F130" s="5">
        <f t="shared" si="13"/>
        <v>-7.6424241000000004</v>
      </c>
      <c r="G130" s="37">
        <f t="shared" si="14"/>
        <v>-8.2316961000000006</v>
      </c>
      <c r="H130" s="37">
        <f t="shared" si="15"/>
        <v>-9.1571093000000001</v>
      </c>
      <c r="I130" s="37">
        <f t="shared" si="16"/>
        <v>-11.0916</v>
      </c>
      <c r="J130" s="37">
        <f t="shared" si="17"/>
        <v>0</v>
      </c>
      <c r="L130">
        <v>10470000000</v>
      </c>
      <c r="M130">
        <v>-9.2857465999999995</v>
      </c>
      <c r="O130" s="5">
        <f t="shared" si="18"/>
        <v>10.75</v>
      </c>
      <c r="P130" s="5">
        <f t="shared" si="19"/>
        <v>-9.3914165000000001</v>
      </c>
      <c r="Q130" s="37">
        <f t="shared" si="20"/>
        <v>-10.004113</v>
      </c>
      <c r="R130" s="37">
        <f t="shared" si="21"/>
        <v>-10.758118</v>
      </c>
      <c r="S130" s="37">
        <f t="shared" si="22"/>
        <v>-11.939081</v>
      </c>
      <c r="T130" s="37">
        <f t="shared" si="23"/>
        <v>0</v>
      </c>
    </row>
    <row r="131" spans="2:20" x14ac:dyDescent="0.25">
      <c r="B131">
        <v>10540000000</v>
      </c>
      <c r="C131">
        <v>-7.6306224</v>
      </c>
      <c r="E131" s="5">
        <f t="shared" si="12"/>
        <v>10.82</v>
      </c>
      <c r="F131" s="5">
        <f t="shared" si="13"/>
        <v>-7.6408671999999997</v>
      </c>
      <c r="G131" s="37">
        <f t="shared" si="14"/>
        <v>-8.2108307000000007</v>
      </c>
      <c r="H131" s="37">
        <f t="shared" si="15"/>
        <v>-9.1318731</v>
      </c>
      <c r="I131" s="37">
        <f t="shared" si="16"/>
        <v>-11.054142000000001</v>
      </c>
      <c r="J131" s="37">
        <f t="shared" si="17"/>
        <v>0</v>
      </c>
      <c r="L131">
        <v>10540000000</v>
      </c>
      <c r="M131">
        <v>-9.3154879000000008</v>
      </c>
      <c r="O131" s="5">
        <f t="shared" si="18"/>
        <v>10.82</v>
      </c>
      <c r="P131" s="5">
        <f t="shared" si="19"/>
        <v>-9.4061059999999994</v>
      </c>
      <c r="Q131" s="37">
        <f t="shared" si="20"/>
        <v>-10.002312</v>
      </c>
      <c r="R131" s="37">
        <f t="shared" si="21"/>
        <v>-10.760322</v>
      </c>
      <c r="S131" s="37">
        <f t="shared" si="22"/>
        <v>-11.949646</v>
      </c>
      <c r="T131" s="37">
        <f t="shared" si="23"/>
        <v>0</v>
      </c>
    </row>
    <row r="132" spans="2:20" x14ac:dyDescent="0.25">
      <c r="B132">
        <v>10610000000</v>
      </c>
      <c r="C132">
        <v>-7.6345739000000004</v>
      </c>
      <c r="E132" s="5">
        <f t="shared" si="12"/>
        <v>10.89</v>
      </c>
      <c r="F132" s="5">
        <f t="shared" si="13"/>
        <v>-7.6292825000000004</v>
      </c>
      <c r="G132" s="37">
        <f t="shared" si="14"/>
        <v>-8.2011652000000002</v>
      </c>
      <c r="H132" s="37">
        <f t="shared" si="15"/>
        <v>-9.1667632999999995</v>
      </c>
      <c r="I132" s="37">
        <f t="shared" si="16"/>
        <v>-11.324203000000001</v>
      </c>
      <c r="J132" s="37">
        <f t="shared" si="17"/>
        <v>0</v>
      </c>
      <c r="L132">
        <v>10610000000</v>
      </c>
      <c r="M132">
        <v>-9.3457413000000003</v>
      </c>
      <c r="O132" s="5">
        <f t="shared" si="18"/>
        <v>10.89</v>
      </c>
      <c r="P132" s="5">
        <f t="shared" si="19"/>
        <v>-9.4153509</v>
      </c>
      <c r="Q132" s="37">
        <f t="shared" si="20"/>
        <v>-9.9855117999999994</v>
      </c>
      <c r="R132" s="37">
        <f t="shared" si="21"/>
        <v>-10.731987999999999</v>
      </c>
      <c r="S132" s="37">
        <f t="shared" si="22"/>
        <v>-11.891332999999999</v>
      </c>
      <c r="T132" s="37">
        <f t="shared" si="23"/>
        <v>0</v>
      </c>
    </row>
    <row r="133" spans="2:20" x14ac:dyDescent="0.25">
      <c r="B133">
        <v>10680000000</v>
      </c>
      <c r="C133">
        <v>-7.6368689999999999</v>
      </c>
      <c r="E133" s="5">
        <f t="shared" si="12"/>
        <v>10.96</v>
      </c>
      <c r="F133" s="5">
        <f t="shared" si="13"/>
        <v>-7.6232967</v>
      </c>
      <c r="G133" s="37">
        <f t="shared" si="14"/>
        <v>-8.1775111999999996</v>
      </c>
      <c r="H133" s="37">
        <f t="shared" si="15"/>
        <v>-9.0816727000000004</v>
      </c>
      <c r="I133" s="37">
        <f t="shared" si="16"/>
        <v>-10.969044</v>
      </c>
      <c r="J133" s="37">
        <f t="shared" si="17"/>
        <v>0</v>
      </c>
      <c r="L133">
        <v>10680000000</v>
      </c>
      <c r="M133">
        <v>-9.3674803000000004</v>
      </c>
      <c r="O133" s="5">
        <f t="shared" si="18"/>
        <v>10.96</v>
      </c>
      <c r="P133" s="5">
        <f t="shared" si="19"/>
        <v>-9.4258156</v>
      </c>
      <c r="Q133" s="37">
        <f t="shared" si="20"/>
        <v>-9.9914055000000008</v>
      </c>
      <c r="R133" s="37">
        <f t="shared" si="21"/>
        <v>-10.773728999999999</v>
      </c>
      <c r="S133" s="37">
        <f t="shared" si="22"/>
        <v>-12.029540000000001</v>
      </c>
      <c r="T133" s="37">
        <f t="shared" si="23"/>
        <v>0</v>
      </c>
    </row>
    <row r="134" spans="2:20" x14ac:dyDescent="0.25">
      <c r="B134">
        <v>10750000000</v>
      </c>
      <c r="C134">
        <v>-7.6424241000000004</v>
      </c>
      <c r="E134" s="5">
        <f t="shared" ref="E134:E197" si="24">B138/1000000000</f>
        <v>11.03</v>
      </c>
      <c r="F134" s="5">
        <f t="shared" ref="F134:F197" si="25">C138</f>
        <v>-7.6199149999999998</v>
      </c>
      <c r="G134" s="37">
        <f t="shared" ref="G134:G197" si="26">C344</f>
        <v>-8.16432</v>
      </c>
      <c r="H134" s="37">
        <f t="shared" ref="H134:H197" si="27">C550</f>
        <v>-9.0669708</v>
      </c>
      <c r="I134" s="37">
        <f t="shared" ref="I134:I197" si="28">C756</f>
        <v>-10.957319999999999</v>
      </c>
      <c r="J134" s="37">
        <f t="shared" ref="J134:J197" si="29">C962</f>
        <v>0</v>
      </c>
      <c r="L134">
        <v>10750000000</v>
      </c>
      <c r="M134">
        <v>-9.3914165000000001</v>
      </c>
      <c r="O134" s="5">
        <f t="shared" ref="O134:O197" si="30">L138/1000000000</f>
        <v>11.03</v>
      </c>
      <c r="P134" s="5">
        <f t="shared" ref="P134:P197" si="31">M138</f>
        <v>-9.4316663999999992</v>
      </c>
      <c r="Q134" s="37">
        <f t="shared" ref="Q134:Q197" si="32">M344</f>
        <v>-9.9958372000000004</v>
      </c>
      <c r="R134" s="37">
        <f t="shared" ref="R134:R197" si="33">M550</f>
        <v>-10.782114999999999</v>
      </c>
      <c r="S134" s="37">
        <f t="shared" ref="S134:S197" si="34">M756</f>
        <v>-12.068744000000001</v>
      </c>
      <c r="T134" s="37">
        <f t="shared" ref="T134:T197" si="35">M962</f>
        <v>0</v>
      </c>
    </row>
    <row r="135" spans="2:20" x14ac:dyDescent="0.25">
      <c r="B135">
        <v>10820000000</v>
      </c>
      <c r="C135">
        <v>-7.6408671999999997</v>
      </c>
      <c r="E135" s="5">
        <f t="shared" si="24"/>
        <v>11.1</v>
      </c>
      <c r="F135" s="5">
        <f t="shared" si="25"/>
        <v>-7.6090869999999997</v>
      </c>
      <c r="G135" s="37">
        <f t="shared" si="26"/>
        <v>-8.1331395999999998</v>
      </c>
      <c r="H135" s="37">
        <f t="shared" si="27"/>
        <v>-9.0072650999999997</v>
      </c>
      <c r="I135" s="37">
        <f t="shared" si="28"/>
        <v>-10.786009999999999</v>
      </c>
      <c r="J135" s="37">
        <f t="shared" si="29"/>
        <v>0</v>
      </c>
      <c r="L135">
        <v>10820000000</v>
      </c>
      <c r="M135">
        <v>-9.4061059999999994</v>
      </c>
      <c r="O135" s="5">
        <f t="shared" si="30"/>
        <v>11.1</v>
      </c>
      <c r="P135" s="5">
        <f t="shared" si="31"/>
        <v>-9.4409589999999994</v>
      </c>
      <c r="Q135" s="37">
        <f t="shared" si="32"/>
        <v>-10.037896</v>
      </c>
      <c r="R135" s="37">
        <f t="shared" si="33"/>
        <v>-10.917619</v>
      </c>
      <c r="S135" s="37">
        <f t="shared" si="34"/>
        <v>-12.510888</v>
      </c>
      <c r="T135" s="37">
        <f t="shared" si="35"/>
        <v>0</v>
      </c>
    </row>
    <row r="136" spans="2:20" x14ac:dyDescent="0.25">
      <c r="B136">
        <v>10890000000</v>
      </c>
      <c r="C136">
        <v>-7.6292825000000004</v>
      </c>
      <c r="E136" s="5">
        <f t="shared" si="24"/>
        <v>11.17</v>
      </c>
      <c r="F136" s="5">
        <f t="shared" si="25"/>
        <v>-7.6026983000000001</v>
      </c>
      <c r="G136" s="37">
        <f t="shared" si="26"/>
        <v>-8.1360664000000007</v>
      </c>
      <c r="H136" s="37">
        <f t="shared" si="27"/>
        <v>-9.0448389000000002</v>
      </c>
      <c r="I136" s="37">
        <f t="shared" si="28"/>
        <v>-10.979094</v>
      </c>
      <c r="J136" s="37">
        <f t="shared" si="29"/>
        <v>0</v>
      </c>
      <c r="L136">
        <v>10890000000</v>
      </c>
      <c r="M136">
        <v>-9.4153509</v>
      </c>
      <c r="O136" s="5">
        <f t="shared" si="30"/>
        <v>11.17</v>
      </c>
      <c r="P136" s="5">
        <f t="shared" si="31"/>
        <v>-9.4485197000000003</v>
      </c>
      <c r="Q136" s="37">
        <f t="shared" si="32"/>
        <v>-10.041817</v>
      </c>
      <c r="R136" s="37">
        <f t="shared" si="33"/>
        <v>-10.884494999999999</v>
      </c>
      <c r="S136" s="37">
        <f t="shared" si="34"/>
        <v>-12.353115000000001</v>
      </c>
      <c r="T136" s="37">
        <f t="shared" si="35"/>
        <v>0</v>
      </c>
    </row>
    <row r="137" spans="2:20" x14ac:dyDescent="0.25">
      <c r="B137">
        <v>10960000000</v>
      </c>
      <c r="C137">
        <v>-7.6232967</v>
      </c>
      <c r="E137" s="5">
        <f t="shared" si="24"/>
        <v>11.24</v>
      </c>
      <c r="F137" s="5">
        <f t="shared" si="25"/>
        <v>-7.6000752</v>
      </c>
      <c r="G137" s="37">
        <f t="shared" si="26"/>
        <v>-8.1184291999999996</v>
      </c>
      <c r="H137" s="37">
        <f t="shared" si="27"/>
        <v>-8.9841051000000007</v>
      </c>
      <c r="I137" s="37">
        <f t="shared" si="28"/>
        <v>-10.696941000000001</v>
      </c>
      <c r="J137" s="37">
        <f t="shared" si="29"/>
        <v>0</v>
      </c>
      <c r="L137">
        <v>10960000000</v>
      </c>
      <c r="M137">
        <v>-9.4258156</v>
      </c>
      <c r="O137" s="5">
        <f t="shared" si="30"/>
        <v>11.24</v>
      </c>
      <c r="P137" s="5">
        <f t="shared" si="31"/>
        <v>-9.4607486999999999</v>
      </c>
      <c r="Q137" s="37">
        <f t="shared" si="32"/>
        <v>-10.078576</v>
      </c>
      <c r="R137" s="37">
        <f t="shared" si="33"/>
        <v>-10.955928</v>
      </c>
      <c r="S137" s="37">
        <f t="shared" si="34"/>
        <v>-12.510141000000001</v>
      </c>
      <c r="T137" s="37">
        <f t="shared" si="35"/>
        <v>0</v>
      </c>
    </row>
    <row r="138" spans="2:20" x14ac:dyDescent="0.25">
      <c r="B138">
        <v>11030000000</v>
      </c>
      <c r="C138">
        <v>-7.6199149999999998</v>
      </c>
      <c r="E138" s="5">
        <f t="shared" si="24"/>
        <v>11.31</v>
      </c>
      <c r="F138" s="5">
        <f t="shared" si="25"/>
        <v>-7.6050700999999998</v>
      </c>
      <c r="G138" s="37">
        <f t="shared" si="26"/>
        <v>-8.1110754000000007</v>
      </c>
      <c r="H138" s="37">
        <f t="shared" si="27"/>
        <v>-8.9611882999999999</v>
      </c>
      <c r="I138" s="37">
        <f t="shared" si="28"/>
        <v>-10.593225</v>
      </c>
      <c r="J138" s="37">
        <f t="shared" si="29"/>
        <v>0</v>
      </c>
      <c r="L138">
        <v>11030000000</v>
      </c>
      <c r="M138">
        <v>-9.4316663999999992</v>
      </c>
      <c r="O138" s="5">
        <f t="shared" si="30"/>
        <v>11.31</v>
      </c>
      <c r="P138" s="5">
        <f t="shared" si="31"/>
        <v>-9.4824123</v>
      </c>
      <c r="Q138" s="37">
        <f t="shared" si="32"/>
        <v>-10.120047</v>
      </c>
      <c r="R138" s="37">
        <f t="shared" si="33"/>
        <v>-11.014502999999999</v>
      </c>
      <c r="S138" s="37">
        <f t="shared" si="34"/>
        <v>-12.611431</v>
      </c>
      <c r="T138" s="37">
        <f t="shared" si="35"/>
        <v>0</v>
      </c>
    </row>
    <row r="139" spans="2:20" x14ac:dyDescent="0.25">
      <c r="B139">
        <v>11100000000</v>
      </c>
      <c r="C139">
        <v>-7.6090869999999997</v>
      </c>
      <c r="E139" s="5">
        <f t="shared" si="24"/>
        <v>11.38</v>
      </c>
      <c r="F139" s="5">
        <f t="shared" si="25"/>
        <v>-7.6102056999999999</v>
      </c>
      <c r="G139" s="37">
        <f t="shared" si="26"/>
        <v>-8.0991669000000002</v>
      </c>
      <c r="H139" s="37">
        <f t="shared" si="27"/>
        <v>-8.9406557000000006</v>
      </c>
      <c r="I139" s="37">
        <f t="shared" si="28"/>
        <v>-10.521277</v>
      </c>
      <c r="J139" s="37">
        <f t="shared" si="29"/>
        <v>0</v>
      </c>
      <c r="L139">
        <v>11100000000</v>
      </c>
      <c r="M139">
        <v>-9.4409589999999994</v>
      </c>
      <c r="O139" s="5">
        <f t="shared" si="30"/>
        <v>11.38</v>
      </c>
      <c r="P139" s="5">
        <f t="shared" si="31"/>
        <v>-9.5035763000000006</v>
      </c>
      <c r="Q139" s="37">
        <f t="shared" si="32"/>
        <v>-10.182601999999999</v>
      </c>
      <c r="R139" s="37">
        <f t="shared" si="33"/>
        <v>-11.167453</v>
      </c>
      <c r="S139" s="37">
        <f t="shared" si="34"/>
        <v>-13.026557</v>
      </c>
      <c r="T139" s="37">
        <f t="shared" si="35"/>
        <v>0</v>
      </c>
    </row>
    <row r="140" spans="2:20" x14ac:dyDescent="0.25">
      <c r="B140">
        <v>11170000000</v>
      </c>
      <c r="C140">
        <v>-7.6026983000000001</v>
      </c>
      <c r="E140" s="5">
        <f t="shared" si="24"/>
        <v>11.45</v>
      </c>
      <c r="F140" s="5">
        <f t="shared" si="25"/>
        <v>-7.6227403000000002</v>
      </c>
      <c r="G140" s="37">
        <f t="shared" si="26"/>
        <v>-8.1081572000000008</v>
      </c>
      <c r="H140" s="37">
        <f t="shared" si="27"/>
        <v>-8.9632111000000005</v>
      </c>
      <c r="I140" s="37">
        <f t="shared" si="28"/>
        <v>-10.574521000000001</v>
      </c>
      <c r="J140" s="37">
        <f t="shared" si="29"/>
        <v>0</v>
      </c>
      <c r="L140">
        <v>11170000000</v>
      </c>
      <c r="M140">
        <v>-9.4485197000000003</v>
      </c>
      <c r="O140" s="5">
        <f t="shared" si="30"/>
        <v>11.45</v>
      </c>
      <c r="P140" s="5">
        <f t="shared" si="31"/>
        <v>-9.5182123000000001</v>
      </c>
      <c r="Q140" s="37">
        <f t="shared" si="32"/>
        <v>-10.211081999999999</v>
      </c>
      <c r="R140" s="37">
        <f t="shared" si="33"/>
        <v>-11.186118</v>
      </c>
      <c r="S140" s="37">
        <f t="shared" si="34"/>
        <v>-12.991298</v>
      </c>
      <c r="T140" s="37">
        <f t="shared" si="35"/>
        <v>0</v>
      </c>
    </row>
    <row r="141" spans="2:20" x14ac:dyDescent="0.25">
      <c r="B141">
        <v>11240000000</v>
      </c>
      <c r="C141">
        <v>-7.6000752</v>
      </c>
      <c r="E141" s="5">
        <f t="shared" si="24"/>
        <v>11.52</v>
      </c>
      <c r="F141" s="5">
        <f t="shared" si="25"/>
        <v>-7.6381550000000002</v>
      </c>
      <c r="G141" s="37">
        <f t="shared" si="26"/>
        <v>-8.1187667999999995</v>
      </c>
      <c r="H141" s="37">
        <f t="shared" si="27"/>
        <v>-9.0166129999999995</v>
      </c>
      <c r="I141" s="37">
        <f t="shared" si="28"/>
        <v>-10.748310999999999</v>
      </c>
      <c r="J141" s="37">
        <f t="shared" si="29"/>
        <v>0</v>
      </c>
      <c r="L141">
        <v>11240000000</v>
      </c>
      <c r="M141">
        <v>-9.4607486999999999</v>
      </c>
      <c r="O141" s="5">
        <f t="shared" si="30"/>
        <v>11.52</v>
      </c>
      <c r="P141" s="5">
        <f t="shared" si="31"/>
        <v>-9.5376662999999997</v>
      </c>
      <c r="Q141" s="37">
        <f t="shared" si="32"/>
        <v>-10.251167000000001</v>
      </c>
      <c r="R141" s="37">
        <f t="shared" si="33"/>
        <v>-11.221492</v>
      </c>
      <c r="S141" s="37">
        <f t="shared" si="34"/>
        <v>-12.990109</v>
      </c>
      <c r="T141" s="37">
        <f t="shared" si="35"/>
        <v>0</v>
      </c>
    </row>
    <row r="142" spans="2:20" x14ac:dyDescent="0.25">
      <c r="B142">
        <v>11310000000</v>
      </c>
      <c r="C142">
        <v>-7.6050700999999998</v>
      </c>
      <c r="E142" s="5">
        <f t="shared" si="24"/>
        <v>11.59</v>
      </c>
      <c r="F142" s="5">
        <f t="shared" si="25"/>
        <v>-7.6535959</v>
      </c>
      <c r="G142" s="37">
        <f t="shared" si="26"/>
        <v>-8.1050816000000001</v>
      </c>
      <c r="H142" s="37">
        <f t="shared" si="27"/>
        <v>-8.9564342000000003</v>
      </c>
      <c r="I142" s="37">
        <f t="shared" si="28"/>
        <v>-10.473464</v>
      </c>
      <c r="J142" s="37">
        <f t="shared" si="29"/>
        <v>0</v>
      </c>
      <c r="L142">
        <v>11310000000</v>
      </c>
      <c r="M142">
        <v>-9.4824123</v>
      </c>
      <c r="O142" s="5">
        <f t="shared" si="30"/>
        <v>11.59</v>
      </c>
      <c r="P142" s="5">
        <f t="shared" si="31"/>
        <v>-9.5632848999999993</v>
      </c>
      <c r="Q142" s="37">
        <f t="shared" si="32"/>
        <v>-10.319784</v>
      </c>
      <c r="R142" s="37">
        <f t="shared" si="33"/>
        <v>-11.365285</v>
      </c>
      <c r="S142" s="37">
        <f t="shared" si="34"/>
        <v>-13.361521</v>
      </c>
      <c r="T142" s="37">
        <f t="shared" si="35"/>
        <v>0</v>
      </c>
    </row>
    <row r="143" spans="2:20" x14ac:dyDescent="0.25">
      <c r="B143">
        <v>11380000000</v>
      </c>
      <c r="C143">
        <v>-7.6102056999999999</v>
      </c>
      <c r="E143" s="5">
        <f t="shared" si="24"/>
        <v>11.66</v>
      </c>
      <c r="F143" s="5">
        <f t="shared" si="25"/>
        <v>-7.6696280999999997</v>
      </c>
      <c r="G143" s="37">
        <f t="shared" si="26"/>
        <v>-8.1240597000000001</v>
      </c>
      <c r="H143" s="37">
        <f t="shared" si="27"/>
        <v>-9.0370436000000005</v>
      </c>
      <c r="I143" s="37">
        <f t="shared" si="28"/>
        <v>-10.75418</v>
      </c>
      <c r="J143" s="37">
        <f t="shared" si="29"/>
        <v>0</v>
      </c>
      <c r="L143">
        <v>11380000000</v>
      </c>
      <c r="M143">
        <v>-9.5035763000000006</v>
      </c>
      <c r="O143" s="5">
        <f t="shared" si="30"/>
        <v>11.66</v>
      </c>
      <c r="P143" s="5">
        <f t="shared" si="31"/>
        <v>-9.5834674999999994</v>
      </c>
      <c r="Q143" s="37">
        <f t="shared" si="32"/>
        <v>-10.359022</v>
      </c>
      <c r="R143" s="37">
        <f t="shared" si="33"/>
        <v>-11.399589000000001</v>
      </c>
      <c r="S143" s="37">
        <f t="shared" si="34"/>
        <v>-13.352268</v>
      </c>
      <c r="T143" s="37">
        <f t="shared" si="35"/>
        <v>0</v>
      </c>
    </row>
    <row r="144" spans="2:20" x14ac:dyDescent="0.25">
      <c r="B144">
        <v>11450000000</v>
      </c>
      <c r="C144">
        <v>-7.6227403000000002</v>
      </c>
      <c r="E144" s="5">
        <f t="shared" si="24"/>
        <v>11.73</v>
      </c>
      <c r="F144" s="5">
        <f t="shared" si="25"/>
        <v>-7.6913733000000004</v>
      </c>
      <c r="G144" s="37">
        <f t="shared" si="26"/>
        <v>-8.1320876999999996</v>
      </c>
      <c r="H144" s="37">
        <f t="shared" si="27"/>
        <v>-9.0212116000000009</v>
      </c>
      <c r="I144" s="37">
        <f t="shared" si="28"/>
        <v>-10.650558</v>
      </c>
      <c r="J144" s="37">
        <f t="shared" si="29"/>
        <v>0</v>
      </c>
      <c r="L144">
        <v>11450000000</v>
      </c>
      <c r="M144">
        <v>-9.5182123000000001</v>
      </c>
      <c r="O144" s="5">
        <f t="shared" si="30"/>
        <v>11.73</v>
      </c>
      <c r="P144" s="5">
        <f t="shared" si="31"/>
        <v>-9.6095018000000003</v>
      </c>
      <c r="Q144" s="37">
        <f t="shared" si="32"/>
        <v>-10.413758</v>
      </c>
      <c r="R144" s="37">
        <f t="shared" si="33"/>
        <v>-11.536761</v>
      </c>
      <c r="S144" s="37">
        <f t="shared" si="34"/>
        <v>-13.766500000000001</v>
      </c>
      <c r="T144" s="37">
        <f t="shared" si="35"/>
        <v>0</v>
      </c>
    </row>
    <row r="145" spans="2:20" x14ac:dyDescent="0.25">
      <c r="B145">
        <v>11520000000</v>
      </c>
      <c r="C145">
        <v>-7.6381550000000002</v>
      </c>
      <c r="E145" s="5">
        <f t="shared" si="24"/>
        <v>11.8</v>
      </c>
      <c r="F145" s="5">
        <f t="shared" si="25"/>
        <v>-7.7203264000000003</v>
      </c>
      <c r="G145" s="37">
        <f t="shared" si="26"/>
        <v>-8.1830234999999991</v>
      </c>
      <c r="H145" s="37">
        <f t="shared" si="27"/>
        <v>-9.1834697999999992</v>
      </c>
      <c r="I145" s="37">
        <f t="shared" si="28"/>
        <v>-11.243084</v>
      </c>
      <c r="J145" s="37">
        <f t="shared" si="29"/>
        <v>0</v>
      </c>
      <c r="L145">
        <v>11520000000</v>
      </c>
      <c r="M145">
        <v>-9.5376662999999997</v>
      </c>
      <c r="O145" s="5">
        <f t="shared" si="30"/>
        <v>11.8</v>
      </c>
      <c r="P145" s="5">
        <f t="shared" si="31"/>
        <v>-9.6358738000000006</v>
      </c>
      <c r="Q145" s="37">
        <f t="shared" si="32"/>
        <v>-10.436951000000001</v>
      </c>
      <c r="R145" s="37">
        <f t="shared" si="33"/>
        <v>-11.503887000000001</v>
      </c>
      <c r="S145" s="37">
        <f t="shared" si="34"/>
        <v>-13.499743</v>
      </c>
      <c r="T145" s="37">
        <f t="shared" si="35"/>
        <v>0</v>
      </c>
    </row>
    <row r="146" spans="2:20" x14ac:dyDescent="0.25">
      <c r="B146">
        <v>11590000000</v>
      </c>
      <c r="C146">
        <v>-7.6535959</v>
      </c>
      <c r="E146" s="5">
        <f t="shared" si="24"/>
        <v>11.87</v>
      </c>
      <c r="F146" s="5">
        <f t="shared" si="25"/>
        <v>-7.7485746999999998</v>
      </c>
      <c r="G146" s="37">
        <f t="shared" si="26"/>
        <v>-8.1902627999999993</v>
      </c>
      <c r="H146" s="37">
        <f t="shared" si="27"/>
        <v>-9.1210775000000002</v>
      </c>
      <c r="I146" s="37">
        <f t="shared" si="28"/>
        <v>-10.921217</v>
      </c>
      <c r="J146" s="37">
        <f t="shared" si="29"/>
        <v>0</v>
      </c>
      <c r="L146">
        <v>11590000000</v>
      </c>
      <c r="M146">
        <v>-9.5632848999999993</v>
      </c>
      <c r="O146" s="5">
        <f t="shared" si="30"/>
        <v>11.87</v>
      </c>
      <c r="P146" s="5">
        <f t="shared" si="31"/>
        <v>-9.6741609999999998</v>
      </c>
      <c r="Q146" s="37">
        <f t="shared" si="32"/>
        <v>-10.492864000000001</v>
      </c>
      <c r="R146" s="37">
        <f t="shared" si="33"/>
        <v>-11.606062</v>
      </c>
      <c r="S146" s="37">
        <f t="shared" si="34"/>
        <v>-13.727176</v>
      </c>
      <c r="T146" s="37">
        <f t="shared" si="35"/>
        <v>0</v>
      </c>
    </row>
    <row r="147" spans="2:20" x14ac:dyDescent="0.25">
      <c r="B147">
        <v>11660000000</v>
      </c>
      <c r="C147">
        <v>-7.6696280999999997</v>
      </c>
      <c r="E147" s="5">
        <f t="shared" si="24"/>
        <v>11.94</v>
      </c>
      <c r="F147" s="5">
        <f t="shared" si="25"/>
        <v>-7.7805556999999999</v>
      </c>
      <c r="G147" s="37">
        <f t="shared" si="26"/>
        <v>-8.2328309999999991</v>
      </c>
      <c r="H147" s="37">
        <f t="shared" si="27"/>
        <v>-9.2070626999999998</v>
      </c>
      <c r="I147" s="37">
        <f t="shared" si="28"/>
        <v>-11.183612</v>
      </c>
      <c r="J147" s="37">
        <f t="shared" si="29"/>
        <v>0</v>
      </c>
      <c r="L147">
        <v>11660000000</v>
      </c>
      <c r="M147">
        <v>-9.5834674999999994</v>
      </c>
      <c r="O147" s="5">
        <f t="shared" si="30"/>
        <v>11.94</v>
      </c>
      <c r="P147" s="5">
        <f t="shared" si="31"/>
        <v>-9.7009372999999997</v>
      </c>
      <c r="Q147" s="37">
        <f t="shared" si="32"/>
        <v>-10.508397</v>
      </c>
      <c r="R147" s="37">
        <f t="shared" si="33"/>
        <v>-11.567600000000001</v>
      </c>
      <c r="S147" s="37">
        <f t="shared" si="34"/>
        <v>-13.485588999999999</v>
      </c>
      <c r="T147" s="37">
        <f t="shared" si="35"/>
        <v>0</v>
      </c>
    </row>
    <row r="148" spans="2:20" x14ac:dyDescent="0.25">
      <c r="B148">
        <v>11730000000</v>
      </c>
      <c r="C148">
        <v>-7.6913733000000004</v>
      </c>
      <c r="E148" s="5">
        <f t="shared" si="24"/>
        <v>12.01</v>
      </c>
      <c r="F148" s="5">
        <f t="shared" si="25"/>
        <v>-7.8179827</v>
      </c>
      <c r="G148" s="37">
        <f t="shared" si="26"/>
        <v>-8.2657279999999993</v>
      </c>
      <c r="H148" s="37">
        <f t="shared" si="27"/>
        <v>-9.2069635000000005</v>
      </c>
      <c r="I148" s="37">
        <f t="shared" si="28"/>
        <v>-11.075697</v>
      </c>
      <c r="J148" s="37">
        <f t="shared" si="29"/>
        <v>0</v>
      </c>
      <c r="L148">
        <v>11730000000</v>
      </c>
      <c r="M148">
        <v>-9.6095018000000003</v>
      </c>
      <c r="O148" s="5">
        <f t="shared" si="30"/>
        <v>12.01</v>
      </c>
      <c r="P148" s="5">
        <f t="shared" si="31"/>
        <v>-9.7307339000000006</v>
      </c>
      <c r="Q148" s="37">
        <f t="shared" si="32"/>
        <v>-10.547079999999999</v>
      </c>
      <c r="R148" s="37">
        <f t="shared" si="33"/>
        <v>-11.652298</v>
      </c>
      <c r="S148" s="37">
        <f t="shared" si="34"/>
        <v>-13.707901</v>
      </c>
      <c r="T148" s="37">
        <f t="shared" si="35"/>
        <v>0</v>
      </c>
    </row>
    <row r="149" spans="2:20" x14ac:dyDescent="0.25">
      <c r="B149">
        <v>11800000000</v>
      </c>
      <c r="C149">
        <v>-7.7203264000000003</v>
      </c>
      <c r="E149" s="5">
        <f t="shared" si="24"/>
        <v>12.08</v>
      </c>
      <c r="F149" s="5">
        <f t="shared" si="25"/>
        <v>-7.8640055999999996</v>
      </c>
      <c r="G149" s="37">
        <f t="shared" si="26"/>
        <v>-8.3223447999999998</v>
      </c>
      <c r="H149" s="37">
        <f t="shared" si="27"/>
        <v>-9.3018332000000008</v>
      </c>
      <c r="I149" s="37">
        <f t="shared" si="28"/>
        <v>-11.325473000000001</v>
      </c>
      <c r="J149" s="37">
        <f t="shared" si="29"/>
        <v>0</v>
      </c>
      <c r="L149">
        <v>11800000000</v>
      </c>
      <c r="M149">
        <v>-9.6358738000000006</v>
      </c>
      <c r="O149" s="5">
        <f t="shared" si="30"/>
        <v>12.08</v>
      </c>
      <c r="P149" s="5">
        <f t="shared" si="31"/>
        <v>-9.7592792999999993</v>
      </c>
      <c r="Q149" s="37">
        <f t="shared" si="32"/>
        <v>-10.550357999999999</v>
      </c>
      <c r="R149" s="37">
        <f t="shared" si="33"/>
        <v>-11.528409</v>
      </c>
      <c r="S149" s="37">
        <f t="shared" si="34"/>
        <v>-13.113038</v>
      </c>
      <c r="T149" s="37">
        <f t="shared" si="35"/>
        <v>0</v>
      </c>
    </row>
    <row r="150" spans="2:20" x14ac:dyDescent="0.25">
      <c r="B150">
        <v>11870000000</v>
      </c>
      <c r="C150">
        <v>-7.7485746999999998</v>
      </c>
      <c r="E150" s="5">
        <f t="shared" si="24"/>
        <v>12.15</v>
      </c>
      <c r="F150" s="5">
        <f t="shared" si="25"/>
        <v>-7.9177755999999997</v>
      </c>
      <c r="G150" s="37">
        <f t="shared" si="26"/>
        <v>-8.3707913999999999</v>
      </c>
      <c r="H150" s="37">
        <f t="shared" si="27"/>
        <v>-9.2913723000000008</v>
      </c>
      <c r="I150" s="37">
        <f t="shared" si="28"/>
        <v>-11.079962</v>
      </c>
      <c r="J150" s="37">
        <f t="shared" si="29"/>
        <v>0</v>
      </c>
      <c r="L150">
        <v>11870000000</v>
      </c>
      <c r="M150">
        <v>-9.6741609999999998</v>
      </c>
      <c r="O150" s="5">
        <f t="shared" si="30"/>
        <v>12.15</v>
      </c>
      <c r="P150" s="5">
        <f t="shared" si="31"/>
        <v>-9.8189173000000007</v>
      </c>
      <c r="Q150" s="37">
        <f t="shared" si="32"/>
        <v>-10.611107000000001</v>
      </c>
      <c r="R150" s="37">
        <f t="shared" si="33"/>
        <v>-11.609477999999999</v>
      </c>
      <c r="S150" s="37">
        <f t="shared" si="34"/>
        <v>-13.249693000000001</v>
      </c>
      <c r="T150" s="37">
        <f t="shared" si="35"/>
        <v>0</v>
      </c>
    </row>
    <row r="151" spans="2:20" x14ac:dyDescent="0.25">
      <c r="B151">
        <v>11940000000</v>
      </c>
      <c r="C151">
        <v>-7.7805556999999999</v>
      </c>
      <c r="E151" s="5">
        <f t="shared" si="24"/>
        <v>12.22</v>
      </c>
      <c r="F151" s="5">
        <f t="shared" si="25"/>
        <v>-7.9831047000000002</v>
      </c>
      <c r="G151" s="37">
        <f t="shared" si="26"/>
        <v>-8.4593886999999999</v>
      </c>
      <c r="H151" s="37">
        <f t="shared" si="27"/>
        <v>-9.4099006999999997</v>
      </c>
      <c r="I151" s="37">
        <f t="shared" si="28"/>
        <v>-11.295156</v>
      </c>
      <c r="J151" s="37">
        <f t="shared" si="29"/>
        <v>0</v>
      </c>
      <c r="L151">
        <v>11940000000</v>
      </c>
      <c r="M151">
        <v>-9.7009372999999997</v>
      </c>
      <c r="O151" s="5">
        <f t="shared" si="30"/>
        <v>12.22</v>
      </c>
      <c r="P151" s="5">
        <f t="shared" si="31"/>
        <v>-9.8654594000000007</v>
      </c>
      <c r="Q151" s="37">
        <f t="shared" si="32"/>
        <v>-10.646879</v>
      </c>
      <c r="R151" s="37">
        <f t="shared" si="33"/>
        <v>-11.603097</v>
      </c>
      <c r="S151" s="37">
        <f t="shared" si="34"/>
        <v>-13.081904</v>
      </c>
      <c r="T151" s="37">
        <f t="shared" si="35"/>
        <v>0</v>
      </c>
    </row>
    <row r="152" spans="2:20" x14ac:dyDescent="0.25">
      <c r="B152">
        <v>12010000000</v>
      </c>
      <c r="C152">
        <v>-7.8179827</v>
      </c>
      <c r="E152" s="5">
        <f t="shared" si="24"/>
        <v>12.29</v>
      </c>
      <c r="F152" s="5">
        <f t="shared" si="25"/>
        <v>-8.0623331</v>
      </c>
      <c r="G152" s="37">
        <f t="shared" si="26"/>
        <v>-8.5555105000000005</v>
      </c>
      <c r="H152" s="37">
        <f t="shared" si="27"/>
        <v>-9.4893798999999994</v>
      </c>
      <c r="I152" s="37">
        <f t="shared" si="28"/>
        <v>-11.296474999999999</v>
      </c>
      <c r="J152" s="37">
        <f t="shared" si="29"/>
        <v>0</v>
      </c>
      <c r="L152">
        <v>12010000000</v>
      </c>
      <c r="M152">
        <v>-9.7307339000000006</v>
      </c>
      <c r="O152" s="5">
        <f t="shared" si="30"/>
        <v>12.29</v>
      </c>
      <c r="P152" s="5">
        <f t="shared" si="31"/>
        <v>-9.9319334000000001</v>
      </c>
      <c r="Q152" s="37">
        <f t="shared" si="32"/>
        <v>-10.732623</v>
      </c>
      <c r="R152" s="37">
        <f t="shared" si="33"/>
        <v>-11.705852999999999</v>
      </c>
      <c r="S152" s="37">
        <f t="shared" si="34"/>
        <v>-13.197495999999999</v>
      </c>
      <c r="T152" s="37">
        <f t="shared" si="35"/>
        <v>0</v>
      </c>
    </row>
    <row r="153" spans="2:20" x14ac:dyDescent="0.25">
      <c r="B153">
        <v>12080000000</v>
      </c>
      <c r="C153">
        <v>-7.8640055999999996</v>
      </c>
      <c r="E153" s="5">
        <f t="shared" si="24"/>
        <v>12.36</v>
      </c>
      <c r="F153" s="5">
        <f t="shared" si="25"/>
        <v>-8.1460114000000008</v>
      </c>
      <c r="G153" s="37">
        <f t="shared" si="26"/>
        <v>-8.6629333000000006</v>
      </c>
      <c r="H153" s="37">
        <f t="shared" si="27"/>
        <v>-9.5904760000000007</v>
      </c>
      <c r="I153" s="37">
        <f t="shared" si="28"/>
        <v>-11.347327999999999</v>
      </c>
      <c r="J153" s="37">
        <f t="shared" si="29"/>
        <v>0</v>
      </c>
      <c r="L153">
        <v>12080000000</v>
      </c>
      <c r="M153">
        <v>-9.7592792999999993</v>
      </c>
      <c r="O153" s="5">
        <f t="shared" si="30"/>
        <v>12.36</v>
      </c>
      <c r="P153" s="5">
        <f t="shared" si="31"/>
        <v>-10.005185000000001</v>
      </c>
      <c r="Q153" s="37">
        <f t="shared" si="32"/>
        <v>-10.817963000000001</v>
      </c>
      <c r="R153" s="37">
        <f t="shared" si="33"/>
        <v>-11.774577000000001</v>
      </c>
      <c r="S153" s="37">
        <f t="shared" si="34"/>
        <v>-13.147556</v>
      </c>
      <c r="T153" s="37">
        <f t="shared" si="35"/>
        <v>0</v>
      </c>
    </row>
    <row r="154" spans="2:20" x14ac:dyDescent="0.25">
      <c r="B154">
        <v>12150000000</v>
      </c>
      <c r="C154">
        <v>-7.9177755999999997</v>
      </c>
      <c r="E154" s="5">
        <f t="shared" si="24"/>
        <v>12.43</v>
      </c>
      <c r="F154" s="5">
        <f t="shared" si="25"/>
        <v>-8.2245197000000001</v>
      </c>
      <c r="G154" s="37">
        <f t="shared" si="26"/>
        <v>-8.7792958999999993</v>
      </c>
      <c r="H154" s="37">
        <f t="shared" si="27"/>
        <v>-9.7186374999999998</v>
      </c>
      <c r="I154" s="37">
        <f t="shared" si="28"/>
        <v>-11.496026000000001</v>
      </c>
      <c r="J154" s="37">
        <f t="shared" si="29"/>
        <v>0</v>
      </c>
      <c r="L154">
        <v>12150000000</v>
      </c>
      <c r="M154">
        <v>-9.8189173000000007</v>
      </c>
      <c r="O154" s="5">
        <f t="shared" si="30"/>
        <v>12.43</v>
      </c>
      <c r="P154" s="5">
        <f t="shared" si="31"/>
        <v>-10.079212999999999</v>
      </c>
      <c r="Q154" s="37">
        <f t="shared" si="32"/>
        <v>-10.904325999999999</v>
      </c>
      <c r="R154" s="37">
        <f t="shared" si="33"/>
        <v>-11.859946000000001</v>
      </c>
      <c r="S154" s="37">
        <f t="shared" si="34"/>
        <v>-13.190670000000001</v>
      </c>
      <c r="T154" s="37">
        <f t="shared" si="35"/>
        <v>0</v>
      </c>
    </row>
    <row r="155" spans="2:20" x14ac:dyDescent="0.25">
      <c r="B155">
        <v>12220000000</v>
      </c>
      <c r="C155">
        <v>-7.9831047000000002</v>
      </c>
      <c r="E155" s="5">
        <f t="shared" si="24"/>
        <v>12.5</v>
      </c>
      <c r="F155" s="5">
        <f t="shared" si="25"/>
        <v>-8.2883759000000001</v>
      </c>
      <c r="G155" s="37">
        <f t="shared" si="26"/>
        <v>-8.8581362000000006</v>
      </c>
      <c r="H155" s="37">
        <f t="shared" si="27"/>
        <v>-9.7583017000000005</v>
      </c>
      <c r="I155" s="37">
        <f t="shared" si="28"/>
        <v>-11.39231</v>
      </c>
      <c r="J155" s="37">
        <f t="shared" si="29"/>
        <v>0</v>
      </c>
      <c r="L155">
        <v>12220000000</v>
      </c>
      <c r="M155">
        <v>-9.8654594000000007</v>
      </c>
      <c r="O155" s="5">
        <f t="shared" si="30"/>
        <v>12.5</v>
      </c>
      <c r="P155" s="5">
        <f t="shared" si="31"/>
        <v>-10.104085</v>
      </c>
      <c r="Q155" s="37">
        <f t="shared" si="32"/>
        <v>-10.943523000000001</v>
      </c>
      <c r="R155" s="37">
        <f t="shared" si="33"/>
        <v>-11.871217</v>
      </c>
      <c r="S155" s="37">
        <f t="shared" si="34"/>
        <v>-13.104602</v>
      </c>
      <c r="T155" s="37">
        <f t="shared" si="35"/>
        <v>0</v>
      </c>
    </row>
    <row r="156" spans="2:20" x14ac:dyDescent="0.25">
      <c r="B156">
        <v>12290000000</v>
      </c>
      <c r="C156">
        <v>-8.0623331</v>
      </c>
      <c r="E156" s="5">
        <f t="shared" si="24"/>
        <v>12.57</v>
      </c>
      <c r="F156" s="5">
        <f t="shared" si="25"/>
        <v>-8.3473930000000003</v>
      </c>
      <c r="G156" s="37">
        <f t="shared" si="26"/>
        <v>-8.9257668999999993</v>
      </c>
      <c r="H156" s="37">
        <f t="shared" si="27"/>
        <v>-9.7930565000000005</v>
      </c>
      <c r="I156" s="37">
        <f t="shared" si="28"/>
        <v>-11.320486000000001</v>
      </c>
      <c r="J156" s="37">
        <f t="shared" si="29"/>
        <v>0</v>
      </c>
      <c r="L156">
        <v>12290000000</v>
      </c>
      <c r="M156">
        <v>-9.9319334000000001</v>
      </c>
      <c r="O156" s="5">
        <f t="shared" si="30"/>
        <v>12.57</v>
      </c>
      <c r="P156" s="5">
        <f t="shared" si="31"/>
        <v>-10.133156</v>
      </c>
      <c r="Q156" s="37">
        <f t="shared" si="32"/>
        <v>-10.982780999999999</v>
      </c>
      <c r="R156" s="37">
        <f t="shared" si="33"/>
        <v>-11.904146000000001</v>
      </c>
      <c r="S156" s="37">
        <f t="shared" si="34"/>
        <v>-13.111058999999999</v>
      </c>
      <c r="T156" s="37">
        <f t="shared" si="35"/>
        <v>0</v>
      </c>
    </row>
    <row r="157" spans="2:20" x14ac:dyDescent="0.25">
      <c r="B157">
        <v>12360000000</v>
      </c>
      <c r="C157">
        <v>-8.1460114000000008</v>
      </c>
      <c r="E157" s="5">
        <f t="shared" si="24"/>
        <v>12.64</v>
      </c>
      <c r="F157" s="5">
        <f t="shared" si="25"/>
        <v>-8.3992491000000005</v>
      </c>
      <c r="G157" s="37">
        <f t="shared" si="26"/>
        <v>-8.9684142999999992</v>
      </c>
      <c r="H157" s="37">
        <f t="shared" si="27"/>
        <v>-9.7910956999999996</v>
      </c>
      <c r="I157" s="37">
        <f t="shared" si="28"/>
        <v>-11.174253</v>
      </c>
      <c r="J157" s="37">
        <f t="shared" si="29"/>
        <v>0</v>
      </c>
      <c r="L157">
        <v>12360000000</v>
      </c>
      <c r="M157">
        <v>-10.005185000000001</v>
      </c>
      <c r="O157" s="5">
        <f t="shared" si="30"/>
        <v>12.64</v>
      </c>
      <c r="P157" s="5">
        <f t="shared" si="31"/>
        <v>-10.134682</v>
      </c>
      <c r="Q157" s="37">
        <f t="shared" si="32"/>
        <v>-10.98179</v>
      </c>
      <c r="R157" s="37">
        <f t="shared" si="33"/>
        <v>-11.890465000000001</v>
      </c>
      <c r="S157" s="37">
        <f t="shared" si="34"/>
        <v>-13.087687000000001</v>
      </c>
      <c r="T157" s="37">
        <f t="shared" si="35"/>
        <v>0</v>
      </c>
    </row>
    <row r="158" spans="2:20" x14ac:dyDescent="0.25">
      <c r="B158">
        <v>12430000000</v>
      </c>
      <c r="C158">
        <v>-8.2245197000000001</v>
      </c>
      <c r="E158" s="5">
        <f t="shared" si="24"/>
        <v>12.71</v>
      </c>
      <c r="F158" s="5">
        <f t="shared" si="25"/>
        <v>-8.4514321999999993</v>
      </c>
      <c r="G158" s="37">
        <f t="shared" si="26"/>
        <v>-9.0003566999999993</v>
      </c>
      <c r="H158" s="37">
        <f t="shared" si="27"/>
        <v>-9.7814960000000006</v>
      </c>
      <c r="I158" s="37">
        <f t="shared" si="28"/>
        <v>-11.07094</v>
      </c>
      <c r="J158" s="37">
        <f t="shared" si="29"/>
        <v>0</v>
      </c>
      <c r="L158">
        <v>12430000000</v>
      </c>
      <c r="M158">
        <v>-10.079212999999999</v>
      </c>
      <c r="O158" s="5">
        <f t="shared" si="30"/>
        <v>12.71</v>
      </c>
      <c r="P158" s="5">
        <f t="shared" si="31"/>
        <v>-10.112667999999999</v>
      </c>
      <c r="Q158" s="37">
        <f t="shared" si="32"/>
        <v>-10.962597000000001</v>
      </c>
      <c r="R158" s="37">
        <f t="shared" si="33"/>
        <v>-11.851983000000001</v>
      </c>
      <c r="S158" s="37">
        <f t="shared" si="34"/>
        <v>-13.029648</v>
      </c>
      <c r="T158" s="37">
        <f t="shared" si="35"/>
        <v>0</v>
      </c>
    </row>
    <row r="159" spans="2:20" x14ac:dyDescent="0.25">
      <c r="B159">
        <v>12500000000</v>
      </c>
      <c r="C159">
        <v>-8.2883759000000001</v>
      </c>
      <c r="E159" s="5">
        <f t="shared" si="24"/>
        <v>12.78</v>
      </c>
      <c r="F159" s="5">
        <f t="shared" si="25"/>
        <v>-8.5078973999999992</v>
      </c>
      <c r="G159" s="37">
        <f t="shared" si="26"/>
        <v>-9.0344706000000006</v>
      </c>
      <c r="H159" s="37">
        <f t="shared" si="27"/>
        <v>-9.7722273000000008</v>
      </c>
      <c r="I159" s="37">
        <f t="shared" si="28"/>
        <v>-10.946878</v>
      </c>
      <c r="J159" s="37">
        <f t="shared" si="29"/>
        <v>0</v>
      </c>
      <c r="L159">
        <v>12500000000</v>
      </c>
      <c r="M159">
        <v>-10.104085</v>
      </c>
      <c r="O159" s="5">
        <f t="shared" si="30"/>
        <v>12.78</v>
      </c>
      <c r="P159" s="5">
        <f t="shared" si="31"/>
        <v>-10.069653000000001</v>
      </c>
      <c r="Q159" s="37">
        <f t="shared" si="32"/>
        <v>-10.91615</v>
      </c>
      <c r="R159" s="37">
        <f t="shared" si="33"/>
        <v>-11.791124</v>
      </c>
      <c r="S159" s="37">
        <f t="shared" si="34"/>
        <v>-12.966590999999999</v>
      </c>
      <c r="T159" s="37">
        <f t="shared" si="35"/>
        <v>0</v>
      </c>
    </row>
    <row r="160" spans="2:20" x14ac:dyDescent="0.25">
      <c r="B160">
        <v>12570000000</v>
      </c>
      <c r="C160">
        <v>-8.3473930000000003</v>
      </c>
      <c r="E160" s="5">
        <f t="shared" si="24"/>
        <v>12.85</v>
      </c>
      <c r="F160" s="5">
        <f t="shared" si="25"/>
        <v>-8.5787811000000005</v>
      </c>
      <c r="G160" s="37">
        <f t="shared" si="26"/>
        <v>-9.0803413000000006</v>
      </c>
      <c r="H160" s="37">
        <f t="shared" si="27"/>
        <v>-9.7631578000000001</v>
      </c>
      <c r="I160" s="37">
        <f t="shared" si="28"/>
        <v>-10.772679999999999</v>
      </c>
      <c r="J160" s="37">
        <f t="shared" si="29"/>
        <v>0</v>
      </c>
      <c r="L160">
        <v>12570000000</v>
      </c>
      <c r="M160">
        <v>-10.133156</v>
      </c>
      <c r="O160" s="5">
        <f t="shared" si="30"/>
        <v>12.85</v>
      </c>
      <c r="P160" s="5">
        <f t="shared" si="31"/>
        <v>-10.040398</v>
      </c>
      <c r="Q160" s="37">
        <f t="shared" si="32"/>
        <v>-10.877838000000001</v>
      </c>
      <c r="R160" s="37">
        <f t="shared" si="33"/>
        <v>-11.749471</v>
      </c>
      <c r="S160" s="37">
        <f t="shared" si="34"/>
        <v>-12.945690000000001</v>
      </c>
      <c r="T160" s="37">
        <f t="shared" si="35"/>
        <v>0</v>
      </c>
    </row>
    <row r="161" spans="2:20" x14ac:dyDescent="0.25">
      <c r="B161">
        <v>12640000000</v>
      </c>
      <c r="C161">
        <v>-8.3992491000000005</v>
      </c>
      <c r="E161" s="5">
        <f t="shared" si="24"/>
        <v>12.92</v>
      </c>
      <c r="F161" s="5">
        <f t="shared" si="25"/>
        <v>-8.6640920999999995</v>
      </c>
      <c r="G161" s="37">
        <f t="shared" si="26"/>
        <v>-9.1336040000000001</v>
      </c>
      <c r="H161" s="37">
        <f t="shared" si="27"/>
        <v>-9.7687769000000007</v>
      </c>
      <c r="I161" s="37">
        <f t="shared" si="28"/>
        <v>-10.657284000000001</v>
      </c>
      <c r="J161" s="37">
        <f t="shared" si="29"/>
        <v>0</v>
      </c>
      <c r="L161">
        <v>12640000000</v>
      </c>
      <c r="M161">
        <v>-10.134682</v>
      </c>
      <c r="O161" s="5">
        <f t="shared" si="30"/>
        <v>12.92</v>
      </c>
      <c r="P161" s="5">
        <f t="shared" si="31"/>
        <v>-9.9944848999999998</v>
      </c>
      <c r="Q161" s="37">
        <f t="shared" si="32"/>
        <v>-10.840347</v>
      </c>
      <c r="R161" s="37">
        <f t="shared" si="33"/>
        <v>-11.751089</v>
      </c>
      <c r="S161" s="37">
        <f t="shared" si="34"/>
        <v>-13.068121</v>
      </c>
      <c r="T161" s="37">
        <f t="shared" si="35"/>
        <v>0</v>
      </c>
    </row>
    <row r="162" spans="2:20" x14ac:dyDescent="0.25">
      <c r="B162">
        <v>12710000000</v>
      </c>
      <c r="C162">
        <v>-8.4514321999999993</v>
      </c>
      <c r="E162" s="5">
        <f t="shared" si="24"/>
        <v>12.99</v>
      </c>
      <c r="F162" s="5">
        <f t="shared" si="25"/>
        <v>-8.7521819999999995</v>
      </c>
      <c r="G162" s="37">
        <f t="shared" si="26"/>
        <v>-9.1939610999999992</v>
      </c>
      <c r="H162" s="37">
        <f t="shared" si="27"/>
        <v>-9.7844362</v>
      </c>
      <c r="I162" s="37">
        <f t="shared" si="28"/>
        <v>-10.589147000000001</v>
      </c>
      <c r="J162" s="37">
        <f t="shared" si="29"/>
        <v>0</v>
      </c>
      <c r="L162">
        <v>12710000000</v>
      </c>
      <c r="M162">
        <v>-10.112667999999999</v>
      </c>
      <c r="O162" s="5">
        <f t="shared" si="30"/>
        <v>12.99</v>
      </c>
      <c r="P162" s="5">
        <f t="shared" si="31"/>
        <v>-9.9478940999999992</v>
      </c>
      <c r="Q162" s="37">
        <f t="shared" si="32"/>
        <v>-10.793022000000001</v>
      </c>
      <c r="R162" s="37">
        <f t="shared" si="33"/>
        <v>-11.775684</v>
      </c>
      <c r="S162" s="37">
        <f t="shared" si="34"/>
        <v>-13.272059</v>
      </c>
      <c r="T162" s="37">
        <f t="shared" si="35"/>
        <v>0</v>
      </c>
    </row>
    <row r="163" spans="2:20" x14ac:dyDescent="0.25">
      <c r="B163">
        <v>12780000000</v>
      </c>
      <c r="C163">
        <v>-8.5078973999999992</v>
      </c>
      <c r="E163" s="5">
        <f t="shared" si="24"/>
        <v>13.06</v>
      </c>
      <c r="F163" s="5">
        <f t="shared" si="25"/>
        <v>-8.8411750999999992</v>
      </c>
      <c r="G163" s="37">
        <f t="shared" si="26"/>
        <v>-9.2660189000000006</v>
      </c>
      <c r="H163" s="37">
        <f t="shared" si="27"/>
        <v>-9.8449755000000003</v>
      </c>
      <c r="I163" s="37">
        <f t="shared" si="28"/>
        <v>-10.634729999999999</v>
      </c>
      <c r="J163" s="37">
        <f t="shared" si="29"/>
        <v>0</v>
      </c>
      <c r="L163">
        <v>12780000000</v>
      </c>
      <c r="M163">
        <v>-10.069653000000001</v>
      </c>
      <c r="O163" s="5">
        <f t="shared" si="30"/>
        <v>13.06</v>
      </c>
      <c r="P163" s="5">
        <f t="shared" si="31"/>
        <v>-9.9072866000000008</v>
      </c>
      <c r="Q163" s="37">
        <f t="shared" si="32"/>
        <v>-10.736942000000001</v>
      </c>
      <c r="R163" s="37">
        <f t="shared" si="33"/>
        <v>-11.770632000000001</v>
      </c>
      <c r="S163" s="37">
        <f t="shared" si="34"/>
        <v>-13.377764000000001</v>
      </c>
      <c r="T163" s="37">
        <f t="shared" si="35"/>
        <v>0</v>
      </c>
    </row>
    <row r="164" spans="2:20" x14ac:dyDescent="0.25">
      <c r="B164">
        <v>12850000000</v>
      </c>
      <c r="C164">
        <v>-8.5787811000000005</v>
      </c>
      <c r="E164" s="5">
        <f t="shared" si="24"/>
        <v>13.13</v>
      </c>
      <c r="F164" s="5">
        <f t="shared" si="25"/>
        <v>-8.9450436</v>
      </c>
      <c r="G164" s="37">
        <f t="shared" si="26"/>
        <v>-9.3482056</v>
      </c>
      <c r="H164" s="37">
        <f t="shared" si="27"/>
        <v>-9.8869944000000007</v>
      </c>
      <c r="I164" s="37">
        <f t="shared" si="28"/>
        <v>-10.546682000000001</v>
      </c>
      <c r="J164" s="37">
        <f t="shared" si="29"/>
        <v>0</v>
      </c>
      <c r="L164">
        <v>12850000000</v>
      </c>
      <c r="M164">
        <v>-10.040398</v>
      </c>
      <c r="O164" s="5">
        <f t="shared" si="30"/>
        <v>13.13</v>
      </c>
      <c r="P164" s="5">
        <f t="shared" si="31"/>
        <v>-9.8894424000000001</v>
      </c>
      <c r="Q164" s="37">
        <f t="shared" si="32"/>
        <v>-10.708271</v>
      </c>
      <c r="R164" s="37">
        <f t="shared" si="33"/>
        <v>-11.825308</v>
      </c>
      <c r="S164" s="37">
        <f t="shared" si="34"/>
        <v>-13.597115000000001</v>
      </c>
      <c r="T164" s="37">
        <f t="shared" si="35"/>
        <v>0</v>
      </c>
    </row>
    <row r="165" spans="2:20" x14ac:dyDescent="0.25">
      <c r="B165">
        <v>12920000000</v>
      </c>
      <c r="C165">
        <v>-8.6640920999999995</v>
      </c>
      <c r="E165" s="5">
        <f t="shared" si="24"/>
        <v>13.2</v>
      </c>
      <c r="F165" s="5">
        <f t="shared" si="25"/>
        <v>-9.0577822000000001</v>
      </c>
      <c r="G165" s="37">
        <f t="shared" si="26"/>
        <v>-9.4471655000000005</v>
      </c>
      <c r="H165" s="37">
        <f t="shared" si="27"/>
        <v>-9.9611063000000009</v>
      </c>
      <c r="I165" s="37">
        <f t="shared" si="28"/>
        <v>-10.567995</v>
      </c>
      <c r="J165" s="37">
        <f t="shared" si="29"/>
        <v>0</v>
      </c>
      <c r="L165">
        <v>12920000000</v>
      </c>
      <c r="M165">
        <v>-9.9944848999999998</v>
      </c>
      <c r="O165" s="5">
        <f t="shared" si="30"/>
        <v>13.2</v>
      </c>
      <c r="P165" s="5">
        <f t="shared" si="31"/>
        <v>-9.8824272000000004</v>
      </c>
      <c r="Q165" s="37">
        <f t="shared" si="32"/>
        <v>-10.684272</v>
      </c>
      <c r="R165" s="37">
        <f t="shared" si="33"/>
        <v>-11.969512</v>
      </c>
      <c r="S165" s="37">
        <f t="shared" si="34"/>
        <v>-14.111236</v>
      </c>
      <c r="T165" s="37">
        <f t="shared" si="35"/>
        <v>0</v>
      </c>
    </row>
    <row r="166" spans="2:20" x14ac:dyDescent="0.25">
      <c r="B166">
        <v>12990000000</v>
      </c>
      <c r="C166">
        <v>-8.7521819999999995</v>
      </c>
      <c r="E166" s="5">
        <f t="shared" si="24"/>
        <v>13.27</v>
      </c>
      <c r="F166" s="5">
        <f t="shared" si="25"/>
        <v>-9.1693610999999997</v>
      </c>
      <c r="G166" s="37">
        <f t="shared" si="26"/>
        <v>-9.5448351000000002</v>
      </c>
      <c r="H166" s="37">
        <f t="shared" si="27"/>
        <v>-10.032787000000001</v>
      </c>
      <c r="I166" s="37">
        <f t="shared" si="28"/>
        <v>-10.572855000000001</v>
      </c>
      <c r="J166" s="37">
        <f t="shared" si="29"/>
        <v>0</v>
      </c>
      <c r="L166">
        <v>12990000000</v>
      </c>
      <c r="M166">
        <v>-9.9478940999999992</v>
      </c>
      <c r="O166" s="5">
        <f t="shared" si="30"/>
        <v>13.27</v>
      </c>
      <c r="P166" s="5">
        <f t="shared" si="31"/>
        <v>-9.8975182000000004</v>
      </c>
      <c r="Q166" s="37">
        <f t="shared" si="32"/>
        <v>-10.683801000000001</v>
      </c>
      <c r="R166" s="37">
        <f t="shared" si="33"/>
        <v>-12.220558</v>
      </c>
      <c r="S166" s="37">
        <f t="shared" si="34"/>
        <v>-14.855555000000001</v>
      </c>
      <c r="T166" s="37">
        <f t="shared" si="35"/>
        <v>0</v>
      </c>
    </row>
    <row r="167" spans="2:20" x14ac:dyDescent="0.25">
      <c r="B167">
        <v>13060000000</v>
      </c>
      <c r="C167">
        <v>-8.8411750999999992</v>
      </c>
      <c r="E167" s="5">
        <f t="shared" si="24"/>
        <v>13.34</v>
      </c>
      <c r="F167" s="5">
        <f t="shared" si="25"/>
        <v>-9.2995338000000007</v>
      </c>
      <c r="G167" s="37">
        <f t="shared" si="26"/>
        <v>-9.6801881999999999</v>
      </c>
      <c r="H167" s="37">
        <f t="shared" si="27"/>
        <v>-10.176178999999999</v>
      </c>
      <c r="I167" s="37">
        <f t="shared" si="28"/>
        <v>-10.72847</v>
      </c>
      <c r="J167" s="37">
        <f t="shared" si="29"/>
        <v>0</v>
      </c>
      <c r="L167">
        <v>13060000000</v>
      </c>
      <c r="M167">
        <v>-9.9072866000000008</v>
      </c>
      <c r="O167" s="5">
        <f t="shared" si="30"/>
        <v>13.34</v>
      </c>
      <c r="P167" s="5">
        <f t="shared" si="31"/>
        <v>-9.9320660000000007</v>
      </c>
      <c r="Q167" s="37">
        <f t="shared" si="32"/>
        <v>-10.684262</v>
      </c>
      <c r="R167" s="37">
        <f t="shared" si="33"/>
        <v>-12.360728</v>
      </c>
      <c r="S167" s="37">
        <f t="shared" si="34"/>
        <v>-15.265795000000001</v>
      </c>
      <c r="T167" s="37">
        <f t="shared" si="35"/>
        <v>0</v>
      </c>
    </row>
    <row r="168" spans="2:20" x14ac:dyDescent="0.25">
      <c r="B168">
        <v>13130000000</v>
      </c>
      <c r="C168">
        <v>-8.9450436</v>
      </c>
      <c r="E168" s="5">
        <f t="shared" si="24"/>
        <v>13.41</v>
      </c>
      <c r="F168" s="5">
        <f t="shared" si="25"/>
        <v>-9.4465646999999997</v>
      </c>
      <c r="G168" s="37">
        <f t="shared" si="26"/>
        <v>-9.8238125000000007</v>
      </c>
      <c r="H168" s="37">
        <f t="shared" si="27"/>
        <v>-10.301797000000001</v>
      </c>
      <c r="I168" s="37">
        <f t="shared" si="28"/>
        <v>-10.797534000000001</v>
      </c>
      <c r="J168" s="37">
        <f t="shared" si="29"/>
        <v>0</v>
      </c>
      <c r="L168">
        <v>13130000000</v>
      </c>
      <c r="M168">
        <v>-9.8894424000000001</v>
      </c>
      <c r="O168" s="5">
        <f t="shared" si="30"/>
        <v>13.41</v>
      </c>
      <c r="P168" s="5">
        <f t="shared" si="31"/>
        <v>-9.9888619999999992</v>
      </c>
      <c r="Q168" s="37">
        <f t="shared" si="32"/>
        <v>-10.718925</v>
      </c>
      <c r="R168" s="37">
        <f t="shared" si="33"/>
        <v>-12.677673</v>
      </c>
      <c r="S168" s="37">
        <f t="shared" si="34"/>
        <v>-16.187000000000001</v>
      </c>
      <c r="T168" s="37">
        <f t="shared" si="35"/>
        <v>0</v>
      </c>
    </row>
    <row r="169" spans="2:20" x14ac:dyDescent="0.25">
      <c r="B169">
        <v>13200000000</v>
      </c>
      <c r="C169">
        <v>-9.0577822000000001</v>
      </c>
      <c r="E169" s="5">
        <f t="shared" si="24"/>
        <v>13.48</v>
      </c>
      <c r="F169" s="5">
        <f t="shared" si="25"/>
        <v>-9.6057930000000002</v>
      </c>
      <c r="G169" s="37">
        <f t="shared" si="26"/>
        <v>-9.9808912000000003</v>
      </c>
      <c r="H169" s="37">
        <f t="shared" si="27"/>
        <v>-10.444811</v>
      </c>
      <c r="I169" s="37">
        <f t="shared" si="28"/>
        <v>-10.913316999999999</v>
      </c>
      <c r="J169" s="37">
        <f t="shared" si="29"/>
        <v>0</v>
      </c>
      <c r="L169">
        <v>13200000000</v>
      </c>
      <c r="M169">
        <v>-9.8824272000000004</v>
      </c>
      <c r="O169" s="5">
        <f t="shared" si="30"/>
        <v>13.48</v>
      </c>
      <c r="P169" s="5">
        <f t="shared" si="31"/>
        <v>-10.051841</v>
      </c>
      <c r="Q169" s="37">
        <f t="shared" si="32"/>
        <v>-10.789826</v>
      </c>
      <c r="R169" s="37">
        <f t="shared" si="33"/>
        <v>-13.160181</v>
      </c>
      <c r="S169" s="37">
        <f t="shared" si="34"/>
        <v>-17.453878</v>
      </c>
      <c r="T169" s="37">
        <f t="shared" si="35"/>
        <v>0</v>
      </c>
    </row>
    <row r="170" spans="2:20" x14ac:dyDescent="0.25">
      <c r="B170">
        <v>13270000000</v>
      </c>
      <c r="C170">
        <v>-9.1693610999999997</v>
      </c>
      <c r="E170" s="5">
        <f t="shared" si="24"/>
        <v>13.55</v>
      </c>
      <c r="F170" s="5">
        <f t="shared" si="25"/>
        <v>-9.7654628999999993</v>
      </c>
      <c r="G170" s="37">
        <f t="shared" si="26"/>
        <v>-10.129358</v>
      </c>
      <c r="H170" s="37">
        <f t="shared" si="27"/>
        <v>-10.578633999999999</v>
      </c>
      <c r="I170" s="37">
        <f t="shared" si="28"/>
        <v>-11.020486</v>
      </c>
      <c r="J170" s="37">
        <f t="shared" si="29"/>
        <v>0</v>
      </c>
      <c r="L170">
        <v>13270000000</v>
      </c>
      <c r="M170">
        <v>-9.8975182000000004</v>
      </c>
      <c r="O170" s="5">
        <f t="shared" si="30"/>
        <v>13.55</v>
      </c>
      <c r="P170" s="5">
        <f t="shared" si="31"/>
        <v>-10.127700000000001</v>
      </c>
      <c r="Q170" s="37">
        <f t="shared" si="32"/>
        <v>-10.892155000000001</v>
      </c>
      <c r="R170" s="37">
        <f t="shared" si="33"/>
        <v>-13.971527999999999</v>
      </c>
      <c r="S170" s="37">
        <f t="shared" si="34"/>
        <v>-19.412901000000002</v>
      </c>
      <c r="T170" s="37">
        <f t="shared" si="35"/>
        <v>0</v>
      </c>
    </row>
    <row r="171" spans="2:20" x14ac:dyDescent="0.25">
      <c r="B171">
        <v>13340000000</v>
      </c>
      <c r="C171">
        <v>-9.2995338000000007</v>
      </c>
      <c r="E171" s="5">
        <f t="shared" si="24"/>
        <v>13.62</v>
      </c>
      <c r="F171" s="5">
        <f t="shared" si="25"/>
        <v>-9.9301633999999996</v>
      </c>
      <c r="G171" s="37">
        <f t="shared" si="26"/>
        <v>-10.288662</v>
      </c>
      <c r="H171" s="37">
        <f t="shared" si="27"/>
        <v>-10.73512</v>
      </c>
      <c r="I171" s="37">
        <f t="shared" si="28"/>
        <v>-11.18229</v>
      </c>
      <c r="J171" s="37">
        <f t="shared" si="29"/>
        <v>0</v>
      </c>
      <c r="L171">
        <v>13340000000</v>
      </c>
      <c r="M171">
        <v>-9.9320660000000007</v>
      </c>
      <c r="O171" s="5">
        <f t="shared" si="30"/>
        <v>13.62</v>
      </c>
      <c r="P171" s="5">
        <f t="shared" si="31"/>
        <v>-10.205503</v>
      </c>
      <c r="Q171" s="37">
        <f t="shared" si="32"/>
        <v>-10.950987</v>
      </c>
      <c r="R171" s="37">
        <f t="shared" si="33"/>
        <v>-14.476925</v>
      </c>
      <c r="S171" s="37">
        <f t="shared" si="34"/>
        <v>-20.770702</v>
      </c>
      <c r="T171" s="37">
        <f t="shared" si="35"/>
        <v>0</v>
      </c>
    </row>
    <row r="172" spans="2:20" x14ac:dyDescent="0.25">
      <c r="B172">
        <v>13410000000</v>
      </c>
      <c r="C172">
        <v>-9.4465646999999997</v>
      </c>
      <c r="E172" s="5">
        <f t="shared" si="24"/>
        <v>13.69</v>
      </c>
      <c r="F172" s="5">
        <f t="shared" si="25"/>
        <v>-10.102484</v>
      </c>
      <c r="G172" s="37">
        <f t="shared" si="26"/>
        <v>-10.452925</v>
      </c>
      <c r="H172" s="37">
        <f t="shared" si="27"/>
        <v>-10.896832</v>
      </c>
      <c r="I172" s="37">
        <f t="shared" si="28"/>
        <v>-11.34247</v>
      </c>
      <c r="J172" s="37">
        <f t="shared" si="29"/>
        <v>0</v>
      </c>
      <c r="L172">
        <v>13410000000</v>
      </c>
      <c r="M172">
        <v>-9.9888619999999992</v>
      </c>
      <c r="O172" s="5">
        <f t="shared" si="30"/>
        <v>13.69</v>
      </c>
      <c r="P172" s="5">
        <f t="shared" si="31"/>
        <v>-10.297604</v>
      </c>
      <c r="Q172" s="37">
        <f t="shared" si="32"/>
        <v>-11.050366</v>
      </c>
      <c r="R172" s="37">
        <f t="shared" si="33"/>
        <v>-15.118956000000001</v>
      </c>
      <c r="S172" s="37">
        <f t="shared" si="34"/>
        <v>-22.356608999999999</v>
      </c>
      <c r="T172" s="37">
        <f t="shared" si="35"/>
        <v>0</v>
      </c>
    </row>
    <row r="173" spans="2:20" x14ac:dyDescent="0.25">
      <c r="B173">
        <v>13480000000</v>
      </c>
      <c r="C173">
        <v>-9.6057930000000002</v>
      </c>
      <c r="E173" s="5">
        <f t="shared" si="24"/>
        <v>13.76</v>
      </c>
      <c r="F173" s="5">
        <f t="shared" si="25"/>
        <v>-10.278409</v>
      </c>
      <c r="G173" s="37">
        <f t="shared" si="26"/>
        <v>-10.628401</v>
      </c>
      <c r="H173" s="37">
        <f t="shared" si="27"/>
        <v>-11.071935</v>
      </c>
      <c r="I173" s="37">
        <f t="shared" si="28"/>
        <v>-11.554283</v>
      </c>
      <c r="J173" s="37">
        <f t="shared" si="29"/>
        <v>0</v>
      </c>
      <c r="L173">
        <v>13480000000</v>
      </c>
      <c r="M173">
        <v>-10.051841</v>
      </c>
      <c r="O173" s="5">
        <f t="shared" si="30"/>
        <v>13.76</v>
      </c>
      <c r="P173" s="5">
        <f t="shared" si="31"/>
        <v>-10.383201</v>
      </c>
      <c r="Q173" s="37">
        <f t="shared" si="32"/>
        <v>-11.265751</v>
      </c>
      <c r="R173" s="37">
        <f t="shared" si="33"/>
        <v>-16.750851000000001</v>
      </c>
      <c r="S173" s="37">
        <f t="shared" si="34"/>
        <v>-25.313282000000001</v>
      </c>
      <c r="T173" s="37">
        <f t="shared" si="35"/>
        <v>0</v>
      </c>
    </row>
    <row r="174" spans="2:20" x14ac:dyDescent="0.25">
      <c r="B174">
        <v>13550000000</v>
      </c>
      <c r="C174">
        <v>-9.7654628999999993</v>
      </c>
      <c r="E174" s="5">
        <f t="shared" si="24"/>
        <v>13.83</v>
      </c>
      <c r="F174" s="5">
        <f t="shared" si="25"/>
        <v>-10.447124000000001</v>
      </c>
      <c r="G174" s="37">
        <f t="shared" si="26"/>
        <v>-10.778653</v>
      </c>
      <c r="H174" s="37">
        <f t="shared" si="27"/>
        <v>-11.209944</v>
      </c>
      <c r="I174" s="37">
        <f t="shared" si="28"/>
        <v>-11.695834</v>
      </c>
      <c r="J174" s="37">
        <f t="shared" si="29"/>
        <v>0</v>
      </c>
      <c r="L174">
        <v>13550000000</v>
      </c>
      <c r="M174">
        <v>-10.127700000000001</v>
      </c>
      <c r="O174" s="5">
        <f t="shared" si="30"/>
        <v>13.83</v>
      </c>
      <c r="P174" s="5">
        <f t="shared" si="31"/>
        <v>-10.473133000000001</v>
      </c>
      <c r="Q174" s="37">
        <f t="shared" si="32"/>
        <v>-11.449895</v>
      </c>
      <c r="R174" s="37">
        <f t="shared" si="33"/>
        <v>-18.309646999999998</v>
      </c>
      <c r="S174" s="37">
        <f t="shared" si="34"/>
        <v>-27.972252000000001</v>
      </c>
      <c r="T174" s="37">
        <f t="shared" si="35"/>
        <v>0</v>
      </c>
    </row>
    <row r="175" spans="2:20" x14ac:dyDescent="0.25">
      <c r="B175">
        <v>13620000000</v>
      </c>
      <c r="C175">
        <v>-9.9301633999999996</v>
      </c>
      <c r="E175" s="5">
        <f t="shared" si="24"/>
        <v>13.9</v>
      </c>
      <c r="F175" s="5">
        <f t="shared" si="25"/>
        <v>-10.613277</v>
      </c>
      <c r="G175" s="37">
        <f t="shared" si="26"/>
        <v>-10.938919</v>
      </c>
      <c r="H175" s="37">
        <f t="shared" si="27"/>
        <v>-11.377775</v>
      </c>
      <c r="I175" s="37">
        <f t="shared" si="28"/>
        <v>-11.917982</v>
      </c>
      <c r="J175" s="37">
        <f t="shared" si="29"/>
        <v>0</v>
      </c>
      <c r="L175">
        <v>13620000000</v>
      </c>
      <c r="M175">
        <v>-10.205503</v>
      </c>
      <c r="O175" s="5">
        <f t="shared" si="30"/>
        <v>13.9</v>
      </c>
      <c r="P175" s="5">
        <f t="shared" si="31"/>
        <v>-10.569264</v>
      </c>
      <c r="Q175" s="37">
        <f t="shared" si="32"/>
        <v>-11.634102</v>
      </c>
      <c r="R175" s="37">
        <f t="shared" si="33"/>
        <v>-19.577138999999999</v>
      </c>
      <c r="S175" s="37">
        <f t="shared" si="34"/>
        <v>-29.817644000000001</v>
      </c>
      <c r="T175" s="37">
        <f t="shared" si="35"/>
        <v>0</v>
      </c>
    </row>
    <row r="176" spans="2:20" x14ac:dyDescent="0.25">
      <c r="B176">
        <v>13690000000</v>
      </c>
      <c r="C176">
        <v>-10.102484</v>
      </c>
      <c r="E176" s="5">
        <f t="shared" si="24"/>
        <v>13.97</v>
      </c>
      <c r="F176" s="5">
        <f t="shared" si="25"/>
        <v>-10.79039</v>
      </c>
      <c r="G176" s="37">
        <f t="shared" si="26"/>
        <v>-11.113756</v>
      </c>
      <c r="H176" s="37">
        <f t="shared" si="27"/>
        <v>-11.559858999999999</v>
      </c>
      <c r="I176" s="37">
        <f t="shared" si="28"/>
        <v>-12.156224999999999</v>
      </c>
      <c r="J176" s="37">
        <f t="shared" si="29"/>
        <v>0</v>
      </c>
      <c r="L176">
        <v>13690000000</v>
      </c>
      <c r="M176">
        <v>-10.297604</v>
      </c>
      <c r="O176" s="5">
        <f t="shared" si="30"/>
        <v>13.97</v>
      </c>
      <c r="P176" s="5">
        <f t="shared" si="31"/>
        <v>-10.675992000000001</v>
      </c>
      <c r="Q176" s="37">
        <f t="shared" si="32"/>
        <v>-11.851213</v>
      </c>
      <c r="R176" s="37">
        <f t="shared" si="33"/>
        <v>-21.072600999999999</v>
      </c>
      <c r="S176" s="37">
        <f t="shared" si="34"/>
        <v>-31.980446000000001</v>
      </c>
      <c r="T176" s="37">
        <f t="shared" si="35"/>
        <v>0</v>
      </c>
    </row>
    <row r="177" spans="2:20" x14ac:dyDescent="0.25">
      <c r="B177">
        <v>13760000000</v>
      </c>
      <c r="C177">
        <v>-10.278409</v>
      </c>
      <c r="E177" s="5">
        <f t="shared" si="24"/>
        <v>14.04</v>
      </c>
      <c r="F177" s="5">
        <f t="shared" si="25"/>
        <v>-10.969187</v>
      </c>
      <c r="G177" s="37">
        <f t="shared" si="26"/>
        <v>-11.292253000000001</v>
      </c>
      <c r="H177" s="37">
        <f t="shared" si="27"/>
        <v>-11.760353</v>
      </c>
      <c r="I177" s="37">
        <f t="shared" si="28"/>
        <v>-12.477721000000001</v>
      </c>
      <c r="J177" s="37">
        <f t="shared" si="29"/>
        <v>0</v>
      </c>
      <c r="L177">
        <v>13760000000</v>
      </c>
      <c r="M177">
        <v>-10.383201</v>
      </c>
      <c r="O177" s="5">
        <f t="shared" si="30"/>
        <v>14.04</v>
      </c>
      <c r="P177" s="5">
        <f t="shared" si="31"/>
        <v>-10.775185</v>
      </c>
      <c r="Q177" s="37">
        <f t="shared" si="32"/>
        <v>-12.17624</v>
      </c>
      <c r="R177" s="37">
        <f t="shared" si="33"/>
        <v>-23.166975000000001</v>
      </c>
      <c r="S177" s="37">
        <f t="shared" si="34"/>
        <v>-34.655417999999997</v>
      </c>
      <c r="T177" s="37">
        <f t="shared" si="35"/>
        <v>0</v>
      </c>
    </row>
    <row r="178" spans="2:20" x14ac:dyDescent="0.25">
      <c r="B178">
        <v>13830000000</v>
      </c>
      <c r="C178">
        <v>-10.447124000000001</v>
      </c>
      <c r="E178" s="5">
        <f t="shared" si="24"/>
        <v>14.11</v>
      </c>
      <c r="F178" s="5">
        <f t="shared" si="25"/>
        <v>-11.140665</v>
      </c>
      <c r="G178" s="37">
        <f t="shared" si="26"/>
        <v>-11.466949</v>
      </c>
      <c r="H178" s="37">
        <f t="shared" si="27"/>
        <v>-12.024433999999999</v>
      </c>
      <c r="I178" s="37">
        <f t="shared" si="28"/>
        <v>-13.007479</v>
      </c>
      <c r="J178" s="37">
        <f t="shared" si="29"/>
        <v>0</v>
      </c>
      <c r="L178">
        <v>13830000000</v>
      </c>
      <c r="M178">
        <v>-10.473133000000001</v>
      </c>
      <c r="O178" s="5">
        <f t="shared" si="30"/>
        <v>14.11</v>
      </c>
      <c r="P178" s="5">
        <f t="shared" si="31"/>
        <v>-10.883285000000001</v>
      </c>
      <c r="Q178" s="37">
        <f t="shared" si="32"/>
        <v>-12.977240999999999</v>
      </c>
      <c r="R178" s="37">
        <f t="shared" si="33"/>
        <v>-26.033874999999998</v>
      </c>
      <c r="S178" s="37">
        <f t="shared" si="34"/>
        <v>-36.724094000000001</v>
      </c>
      <c r="T178" s="37">
        <f t="shared" si="35"/>
        <v>0</v>
      </c>
    </row>
    <row r="179" spans="2:20" x14ac:dyDescent="0.25">
      <c r="B179">
        <v>13900000000</v>
      </c>
      <c r="C179">
        <v>-10.613277</v>
      </c>
      <c r="E179" s="5">
        <f t="shared" si="24"/>
        <v>14.18</v>
      </c>
      <c r="F179" s="5">
        <f t="shared" si="25"/>
        <v>-11.321035999999999</v>
      </c>
      <c r="G179" s="37">
        <f t="shared" si="26"/>
        <v>-11.636628</v>
      </c>
      <c r="H179" s="37">
        <f t="shared" si="27"/>
        <v>-12.219396</v>
      </c>
      <c r="I179" s="37">
        <f t="shared" si="28"/>
        <v>-13.315899999999999</v>
      </c>
      <c r="J179" s="37">
        <f t="shared" si="29"/>
        <v>0</v>
      </c>
      <c r="L179">
        <v>13900000000</v>
      </c>
      <c r="M179">
        <v>-10.569264</v>
      </c>
      <c r="O179" s="5">
        <f t="shared" si="30"/>
        <v>14.18</v>
      </c>
      <c r="P179" s="5">
        <f t="shared" si="31"/>
        <v>-11.012988999999999</v>
      </c>
      <c r="Q179" s="37">
        <f t="shared" si="32"/>
        <v>-13.278375</v>
      </c>
      <c r="R179" s="37">
        <f t="shared" si="33"/>
        <v>-27.461152999999999</v>
      </c>
      <c r="S179" s="37">
        <f t="shared" si="34"/>
        <v>-37.929988999999999</v>
      </c>
      <c r="T179" s="37">
        <f t="shared" si="35"/>
        <v>0</v>
      </c>
    </row>
    <row r="180" spans="2:20" x14ac:dyDescent="0.25">
      <c r="B180">
        <v>13970000000</v>
      </c>
      <c r="C180">
        <v>-10.79039</v>
      </c>
      <c r="E180" s="5">
        <f t="shared" si="24"/>
        <v>14.25</v>
      </c>
      <c r="F180" s="5">
        <f t="shared" si="25"/>
        <v>-11.510726999999999</v>
      </c>
      <c r="G180" s="37">
        <f t="shared" si="26"/>
        <v>-11.839619000000001</v>
      </c>
      <c r="H180" s="37">
        <f t="shared" si="27"/>
        <v>-12.531855</v>
      </c>
      <c r="I180" s="37">
        <f t="shared" si="28"/>
        <v>-13.925983</v>
      </c>
      <c r="J180" s="37">
        <f t="shared" si="29"/>
        <v>0</v>
      </c>
      <c r="L180">
        <v>13970000000</v>
      </c>
      <c r="M180">
        <v>-10.675992000000001</v>
      </c>
      <c r="O180" s="5">
        <f t="shared" si="30"/>
        <v>14.25</v>
      </c>
      <c r="P180" s="5">
        <f t="shared" si="31"/>
        <v>-11.132864</v>
      </c>
      <c r="Q180" s="37">
        <f t="shared" si="32"/>
        <v>-13.822418000000001</v>
      </c>
      <c r="R180" s="37">
        <f t="shared" si="33"/>
        <v>-29.521107000000001</v>
      </c>
      <c r="S180" s="37">
        <f t="shared" si="34"/>
        <v>-39.204002000000003</v>
      </c>
      <c r="T180" s="37">
        <f t="shared" si="35"/>
        <v>0</v>
      </c>
    </row>
    <row r="181" spans="2:20" x14ac:dyDescent="0.25">
      <c r="B181">
        <v>14040000000</v>
      </c>
      <c r="C181">
        <v>-10.969187</v>
      </c>
      <c r="E181" s="5">
        <f t="shared" si="24"/>
        <v>14.32</v>
      </c>
      <c r="F181" s="5">
        <f t="shared" si="25"/>
        <v>-11.689981</v>
      </c>
      <c r="G181" s="37">
        <f t="shared" si="26"/>
        <v>-12.038651</v>
      </c>
      <c r="H181" s="37">
        <f t="shared" si="27"/>
        <v>-12.864399000000001</v>
      </c>
      <c r="I181" s="37">
        <f t="shared" si="28"/>
        <v>-14.638165000000001</v>
      </c>
      <c r="J181" s="37">
        <f t="shared" si="29"/>
        <v>0</v>
      </c>
      <c r="L181">
        <v>14040000000</v>
      </c>
      <c r="M181">
        <v>-10.775185</v>
      </c>
      <c r="O181" s="5">
        <f t="shared" si="30"/>
        <v>14.32</v>
      </c>
      <c r="P181" s="5">
        <f t="shared" si="31"/>
        <v>-11.263309</v>
      </c>
      <c r="Q181" s="37">
        <f t="shared" si="32"/>
        <v>-14.648434</v>
      </c>
      <c r="R181" s="37">
        <f t="shared" si="33"/>
        <v>-32.037785</v>
      </c>
      <c r="S181" s="37">
        <f t="shared" si="34"/>
        <v>-40.530589999999997</v>
      </c>
      <c r="T181" s="37">
        <f t="shared" si="35"/>
        <v>0</v>
      </c>
    </row>
    <row r="182" spans="2:20" x14ac:dyDescent="0.25">
      <c r="B182">
        <v>14110000000</v>
      </c>
      <c r="C182">
        <v>-11.140665</v>
      </c>
      <c r="E182" s="5">
        <f t="shared" si="24"/>
        <v>14.39</v>
      </c>
      <c r="F182" s="5">
        <f t="shared" si="25"/>
        <v>-11.878429000000001</v>
      </c>
      <c r="G182" s="37">
        <f t="shared" si="26"/>
        <v>-12.266541999999999</v>
      </c>
      <c r="H182" s="37">
        <f t="shared" si="27"/>
        <v>-13.393986999999999</v>
      </c>
      <c r="I182" s="37">
        <f t="shared" si="28"/>
        <v>-15.814932000000001</v>
      </c>
      <c r="J182" s="37">
        <f t="shared" si="29"/>
        <v>0</v>
      </c>
      <c r="L182">
        <v>14110000000</v>
      </c>
      <c r="M182">
        <v>-10.883285000000001</v>
      </c>
      <c r="O182" s="5">
        <f t="shared" si="30"/>
        <v>14.39</v>
      </c>
      <c r="P182" s="5">
        <f t="shared" si="31"/>
        <v>-11.404461</v>
      </c>
      <c r="Q182" s="37">
        <f t="shared" si="32"/>
        <v>-15.954749</v>
      </c>
      <c r="R182" s="37">
        <f t="shared" si="33"/>
        <v>-34.390495000000001</v>
      </c>
      <c r="S182" s="37">
        <f t="shared" si="34"/>
        <v>-41.348056999999997</v>
      </c>
      <c r="T182" s="37">
        <f t="shared" si="35"/>
        <v>0</v>
      </c>
    </row>
    <row r="183" spans="2:20" x14ac:dyDescent="0.25">
      <c r="B183">
        <v>14180000000</v>
      </c>
      <c r="C183">
        <v>-11.321035999999999</v>
      </c>
      <c r="E183" s="5">
        <f t="shared" si="24"/>
        <v>14.46</v>
      </c>
      <c r="F183" s="5">
        <f t="shared" si="25"/>
        <v>-12.060129999999999</v>
      </c>
      <c r="G183" s="37">
        <f t="shared" si="26"/>
        <v>-12.498633999999999</v>
      </c>
      <c r="H183" s="37">
        <f t="shared" si="27"/>
        <v>-14.058928</v>
      </c>
      <c r="I183" s="37">
        <f t="shared" si="28"/>
        <v>-17.293612</v>
      </c>
      <c r="J183" s="37">
        <f t="shared" si="29"/>
        <v>0</v>
      </c>
      <c r="L183">
        <v>14180000000</v>
      </c>
      <c r="M183">
        <v>-11.012988999999999</v>
      </c>
      <c r="O183" s="5">
        <f t="shared" si="30"/>
        <v>14.46</v>
      </c>
      <c r="P183" s="5">
        <f t="shared" si="31"/>
        <v>-11.560072999999999</v>
      </c>
      <c r="Q183" s="37">
        <f t="shared" si="32"/>
        <v>-17.613211</v>
      </c>
      <c r="R183" s="37">
        <f t="shared" si="33"/>
        <v>-35.319617999999998</v>
      </c>
      <c r="S183" s="37">
        <f t="shared" si="34"/>
        <v>-41.162970999999999</v>
      </c>
      <c r="T183" s="37">
        <f t="shared" si="35"/>
        <v>0</v>
      </c>
    </row>
    <row r="184" spans="2:20" x14ac:dyDescent="0.25">
      <c r="B184">
        <v>14250000000</v>
      </c>
      <c r="C184">
        <v>-11.510726999999999</v>
      </c>
      <c r="E184" s="5">
        <f t="shared" si="24"/>
        <v>14.53</v>
      </c>
      <c r="F184" s="5">
        <f t="shared" si="25"/>
        <v>-12.232983000000001</v>
      </c>
      <c r="G184" s="37">
        <f t="shared" si="26"/>
        <v>-12.714517000000001</v>
      </c>
      <c r="H184" s="37">
        <f t="shared" si="27"/>
        <v>-14.519447</v>
      </c>
      <c r="I184" s="37">
        <f t="shared" si="28"/>
        <v>-18.357067000000001</v>
      </c>
      <c r="J184" s="37">
        <f t="shared" si="29"/>
        <v>0</v>
      </c>
      <c r="L184">
        <v>14250000000</v>
      </c>
      <c r="M184">
        <v>-11.132864</v>
      </c>
      <c r="O184" s="5">
        <f t="shared" si="30"/>
        <v>14.53</v>
      </c>
      <c r="P184" s="5">
        <f t="shared" si="31"/>
        <v>-11.707860999999999</v>
      </c>
      <c r="Q184" s="37">
        <f t="shared" si="32"/>
        <v>-18.459873000000002</v>
      </c>
      <c r="R184" s="37">
        <f t="shared" si="33"/>
        <v>-36.706242000000003</v>
      </c>
      <c r="S184" s="37">
        <f t="shared" si="34"/>
        <v>-41.285263</v>
      </c>
      <c r="T184" s="37">
        <f t="shared" si="35"/>
        <v>0</v>
      </c>
    </row>
    <row r="185" spans="2:20" x14ac:dyDescent="0.25">
      <c r="B185">
        <v>14320000000</v>
      </c>
      <c r="C185">
        <v>-11.689981</v>
      </c>
      <c r="E185" s="5">
        <f t="shared" si="24"/>
        <v>14.6</v>
      </c>
      <c r="F185" s="5">
        <f t="shared" si="25"/>
        <v>-12.432302</v>
      </c>
      <c r="G185" s="37">
        <f t="shared" si="26"/>
        <v>-13.004595999999999</v>
      </c>
      <c r="H185" s="37">
        <f t="shared" si="27"/>
        <v>-15.528937000000001</v>
      </c>
      <c r="I185" s="37">
        <f t="shared" si="28"/>
        <v>-20.659230999999998</v>
      </c>
      <c r="J185" s="37">
        <f t="shared" si="29"/>
        <v>0</v>
      </c>
      <c r="L185">
        <v>14320000000</v>
      </c>
      <c r="M185">
        <v>-11.263309</v>
      </c>
      <c r="O185" s="5">
        <f t="shared" si="30"/>
        <v>14.6</v>
      </c>
      <c r="P185" s="5">
        <f t="shared" si="31"/>
        <v>-11.876723</v>
      </c>
      <c r="Q185" s="37">
        <f t="shared" si="32"/>
        <v>-20.668565999999998</v>
      </c>
      <c r="R185" s="37">
        <f t="shared" si="33"/>
        <v>-37.927760999999997</v>
      </c>
      <c r="S185" s="37">
        <f t="shared" si="34"/>
        <v>-41.208762999999998</v>
      </c>
      <c r="T185" s="37">
        <f t="shared" si="35"/>
        <v>0</v>
      </c>
    </row>
    <row r="186" spans="2:20" x14ac:dyDescent="0.25">
      <c r="B186">
        <v>14390000000</v>
      </c>
      <c r="C186">
        <v>-11.878429000000001</v>
      </c>
      <c r="E186" s="5">
        <f t="shared" si="24"/>
        <v>14.67</v>
      </c>
      <c r="F186" s="5">
        <f t="shared" si="25"/>
        <v>-12.618550000000001</v>
      </c>
      <c r="G186" s="37">
        <f t="shared" si="26"/>
        <v>-13.336097000000001</v>
      </c>
      <c r="H186" s="37">
        <f t="shared" si="27"/>
        <v>-17.012523999999999</v>
      </c>
      <c r="I186" s="37">
        <f t="shared" si="28"/>
        <v>-23.831703000000001</v>
      </c>
      <c r="J186" s="37">
        <f t="shared" si="29"/>
        <v>0</v>
      </c>
      <c r="L186">
        <v>14390000000</v>
      </c>
      <c r="M186">
        <v>-11.404461</v>
      </c>
      <c r="O186" s="5">
        <f t="shared" si="30"/>
        <v>14.67</v>
      </c>
      <c r="P186" s="5">
        <f t="shared" si="31"/>
        <v>-12.046004999999999</v>
      </c>
      <c r="Q186" s="37">
        <f t="shared" si="32"/>
        <v>-23.377338000000002</v>
      </c>
      <c r="R186" s="37">
        <f t="shared" si="33"/>
        <v>-38.872264999999999</v>
      </c>
      <c r="S186" s="37">
        <f t="shared" si="34"/>
        <v>-41.251967999999998</v>
      </c>
      <c r="T186" s="37">
        <f t="shared" si="35"/>
        <v>0</v>
      </c>
    </row>
    <row r="187" spans="2:20" x14ac:dyDescent="0.25">
      <c r="B187">
        <v>14460000000</v>
      </c>
      <c r="C187">
        <v>-12.060129999999999</v>
      </c>
      <c r="E187" s="5">
        <f t="shared" si="24"/>
        <v>14.74</v>
      </c>
      <c r="F187" s="5">
        <f t="shared" si="25"/>
        <v>-12.804614000000001</v>
      </c>
      <c r="G187" s="37">
        <f t="shared" si="26"/>
        <v>-13.660809</v>
      </c>
      <c r="H187" s="37">
        <f t="shared" si="27"/>
        <v>-18.735733</v>
      </c>
      <c r="I187" s="37">
        <f t="shared" si="28"/>
        <v>-27.244852000000002</v>
      </c>
      <c r="J187" s="37">
        <f t="shared" si="29"/>
        <v>0</v>
      </c>
      <c r="L187">
        <v>14460000000</v>
      </c>
      <c r="M187">
        <v>-11.560072999999999</v>
      </c>
      <c r="O187" s="5">
        <f t="shared" si="30"/>
        <v>14.74</v>
      </c>
      <c r="P187" s="5">
        <f t="shared" si="31"/>
        <v>-12.235533</v>
      </c>
      <c r="Q187" s="37">
        <f t="shared" si="32"/>
        <v>-25.339582</v>
      </c>
      <c r="R187" s="37">
        <f t="shared" si="33"/>
        <v>-39.130462999999999</v>
      </c>
      <c r="S187" s="37">
        <f t="shared" si="34"/>
        <v>-41.034072999999999</v>
      </c>
      <c r="T187" s="37">
        <f t="shared" si="35"/>
        <v>0</v>
      </c>
    </row>
    <row r="188" spans="2:20" x14ac:dyDescent="0.25">
      <c r="B188">
        <v>14530000000</v>
      </c>
      <c r="C188">
        <v>-12.232983000000001</v>
      </c>
      <c r="E188" s="5">
        <f t="shared" si="24"/>
        <v>14.81</v>
      </c>
      <c r="F188" s="5">
        <f t="shared" si="25"/>
        <v>-12.991576</v>
      </c>
      <c r="G188" s="37">
        <f t="shared" si="26"/>
        <v>-14.204326</v>
      </c>
      <c r="H188" s="37">
        <f t="shared" si="27"/>
        <v>-21.508606</v>
      </c>
      <c r="I188" s="37">
        <f t="shared" si="28"/>
        <v>-30.736214</v>
      </c>
      <c r="J188" s="37">
        <f t="shared" si="29"/>
        <v>0</v>
      </c>
      <c r="L188">
        <v>14530000000</v>
      </c>
      <c r="M188">
        <v>-11.707860999999999</v>
      </c>
      <c r="O188" s="5">
        <f t="shared" si="30"/>
        <v>14.81</v>
      </c>
      <c r="P188" s="5">
        <f t="shared" si="31"/>
        <v>-12.413117</v>
      </c>
      <c r="Q188" s="37">
        <f t="shared" si="32"/>
        <v>-27.546887999999999</v>
      </c>
      <c r="R188" s="37">
        <f t="shared" si="33"/>
        <v>-39.029407999999997</v>
      </c>
      <c r="S188" s="37">
        <f t="shared" si="34"/>
        <v>-40.665165000000002</v>
      </c>
      <c r="T188" s="37">
        <f t="shared" si="35"/>
        <v>0</v>
      </c>
    </row>
    <row r="189" spans="2:20" x14ac:dyDescent="0.25">
      <c r="B189">
        <v>14600000000</v>
      </c>
      <c r="C189">
        <v>-12.432302</v>
      </c>
      <c r="E189" s="5">
        <f t="shared" si="24"/>
        <v>14.88</v>
      </c>
      <c r="F189" s="5">
        <f t="shared" si="25"/>
        <v>-13.171087</v>
      </c>
      <c r="G189" s="37">
        <f t="shared" si="26"/>
        <v>-14.603047</v>
      </c>
      <c r="H189" s="37">
        <f t="shared" si="27"/>
        <v>-23.710515999999998</v>
      </c>
      <c r="I189" s="37">
        <f t="shared" si="28"/>
        <v>-34.417907999999997</v>
      </c>
      <c r="J189" s="37">
        <f t="shared" si="29"/>
        <v>0</v>
      </c>
      <c r="L189">
        <v>14600000000</v>
      </c>
      <c r="M189">
        <v>-11.876723</v>
      </c>
      <c r="O189" s="5">
        <f t="shared" si="30"/>
        <v>14.88</v>
      </c>
      <c r="P189" s="5">
        <f t="shared" si="31"/>
        <v>-12.607048000000001</v>
      </c>
      <c r="Q189" s="37">
        <f t="shared" si="32"/>
        <v>-30.283131000000001</v>
      </c>
      <c r="R189" s="37">
        <f t="shared" si="33"/>
        <v>-39.651321000000003</v>
      </c>
      <c r="S189" s="37">
        <f t="shared" si="34"/>
        <v>-40.715739999999997</v>
      </c>
      <c r="T189" s="37">
        <f t="shared" si="35"/>
        <v>0</v>
      </c>
    </row>
    <row r="190" spans="2:20" x14ac:dyDescent="0.25">
      <c r="B190">
        <v>14670000000</v>
      </c>
      <c r="C190">
        <v>-12.618550000000001</v>
      </c>
      <c r="E190" s="5">
        <f t="shared" si="24"/>
        <v>14.95</v>
      </c>
      <c r="F190" s="5">
        <f t="shared" si="25"/>
        <v>-13.362075000000001</v>
      </c>
      <c r="G190" s="37">
        <f t="shared" si="26"/>
        <v>-15.484885999999999</v>
      </c>
      <c r="H190" s="37">
        <f t="shared" si="27"/>
        <v>-27.597449999999998</v>
      </c>
      <c r="I190" s="37">
        <f t="shared" si="28"/>
        <v>-36.989471000000002</v>
      </c>
      <c r="J190" s="37">
        <f t="shared" si="29"/>
        <v>0</v>
      </c>
      <c r="L190">
        <v>14670000000</v>
      </c>
      <c r="M190">
        <v>-12.046004999999999</v>
      </c>
      <c r="O190" s="5">
        <f t="shared" si="30"/>
        <v>14.95</v>
      </c>
      <c r="P190" s="5">
        <f t="shared" si="31"/>
        <v>-12.827719</v>
      </c>
      <c r="Q190" s="37">
        <f t="shared" si="32"/>
        <v>-32.495674000000001</v>
      </c>
      <c r="R190" s="37">
        <f t="shared" si="33"/>
        <v>-39.826217999999997</v>
      </c>
      <c r="S190" s="37">
        <f t="shared" si="34"/>
        <v>-40.815936999999998</v>
      </c>
      <c r="T190" s="37">
        <f t="shared" si="35"/>
        <v>0</v>
      </c>
    </row>
    <row r="191" spans="2:20" x14ac:dyDescent="0.25">
      <c r="B191">
        <v>14740000000</v>
      </c>
      <c r="C191">
        <v>-12.804614000000001</v>
      </c>
      <c r="E191" s="5">
        <f t="shared" si="24"/>
        <v>15.02</v>
      </c>
      <c r="F191" s="5">
        <f t="shared" si="25"/>
        <v>-13.569652</v>
      </c>
      <c r="G191" s="37">
        <f t="shared" si="26"/>
        <v>-16.671506999999998</v>
      </c>
      <c r="H191" s="37">
        <f t="shared" si="27"/>
        <v>-31.140059999999998</v>
      </c>
      <c r="I191" s="37">
        <f t="shared" si="28"/>
        <v>-38.540531000000001</v>
      </c>
      <c r="J191" s="37">
        <f t="shared" si="29"/>
        <v>0</v>
      </c>
      <c r="L191">
        <v>14740000000</v>
      </c>
      <c r="M191">
        <v>-12.235533</v>
      </c>
      <c r="O191" s="5">
        <f t="shared" si="30"/>
        <v>15.02</v>
      </c>
      <c r="P191" s="5">
        <f t="shared" si="31"/>
        <v>-13.048142</v>
      </c>
      <c r="Q191" s="37">
        <f t="shared" si="32"/>
        <v>-34.07132</v>
      </c>
      <c r="R191" s="37">
        <f t="shared" si="33"/>
        <v>-39.757534</v>
      </c>
      <c r="S191" s="37">
        <f t="shared" si="34"/>
        <v>-40.781196999999999</v>
      </c>
      <c r="T191" s="37">
        <f t="shared" si="35"/>
        <v>0</v>
      </c>
    </row>
    <row r="192" spans="2:20" x14ac:dyDescent="0.25">
      <c r="B192">
        <v>14810000000</v>
      </c>
      <c r="C192">
        <v>-12.991576</v>
      </c>
      <c r="E192" s="5">
        <f t="shared" si="24"/>
        <v>15.09</v>
      </c>
      <c r="F192" s="5">
        <f t="shared" si="25"/>
        <v>-13.778153</v>
      </c>
      <c r="G192" s="37">
        <f t="shared" si="26"/>
        <v>-18.528649999999999</v>
      </c>
      <c r="H192" s="37">
        <f t="shared" si="27"/>
        <v>-34.332763999999997</v>
      </c>
      <c r="I192" s="37">
        <f t="shared" si="28"/>
        <v>-39.341361999999997</v>
      </c>
      <c r="J192" s="37">
        <f t="shared" si="29"/>
        <v>0</v>
      </c>
      <c r="L192">
        <v>14810000000</v>
      </c>
      <c r="M192">
        <v>-12.413117</v>
      </c>
      <c r="O192" s="5">
        <f t="shared" si="30"/>
        <v>15.09</v>
      </c>
      <c r="P192" s="5">
        <f t="shared" si="31"/>
        <v>-13.292176</v>
      </c>
      <c r="Q192" s="37">
        <f t="shared" si="32"/>
        <v>-35.943455</v>
      </c>
      <c r="R192" s="37">
        <f t="shared" si="33"/>
        <v>-40.017319000000001</v>
      </c>
      <c r="S192" s="37">
        <f t="shared" si="34"/>
        <v>-41.001392000000003</v>
      </c>
      <c r="T192" s="37">
        <f t="shared" si="35"/>
        <v>0</v>
      </c>
    </row>
    <row r="193" spans="2:20" x14ac:dyDescent="0.25">
      <c r="B193">
        <v>14880000000</v>
      </c>
      <c r="C193">
        <v>-13.171087</v>
      </c>
      <c r="E193" s="5">
        <f t="shared" si="24"/>
        <v>15.16</v>
      </c>
      <c r="F193" s="5">
        <f t="shared" si="25"/>
        <v>-14.011329</v>
      </c>
      <c r="G193" s="37">
        <f t="shared" si="26"/>
        <v>-20.798601000000001</v>
      </c>
      <c r="H193" s="37">
        <f t="shared" si="27"/>
        <v>-36.085957000000001</v>
      </c>
      <c r="I193" s="37">
        <f t="shared" si="28"/>
        <v>-39.330520999999997</v>
      </c>
      <c r="J193" s="37">
        <f t="shared" si="29"/>
        <v>0</v>
      </c>
      <c r="L193">
        <v>14880000000</v>
      </c>
      <c r="M193">
        <v>-12.607048000000001</v>
      </c>
      <c r="O193" s="5">
        <f t="shared" si="30"/>
        <v>15.16</v>
      </c>
      <c r="P193" s="5">
        <f t="shared" si="31"/>
        <v>-13.553893</v>
      </c>
      <c r="Q193" s="37">
        <f t="shared" si="32"/>
        <v>-36.562054000000003</v>
      </c>
      <c r="R193" s="37">
        <f t="shared" si="33"/>
        <v>-40.121696</v>
      </c>
      <c r="S193" s="37">
        <f t="shared" si="34"/>
        <v>-41.104320999999999</v>
      </c>
      <c r="T193" s="37">
        <f t="shared" si="35"/>
        <v>0</v>
      </c>
    </row>
    <row r="194" spans="2:20" x14ac:dyDescent="0.25">
      <c r="B194">
        <v>14950000000</v>
      </c>
      <c r="C194">
        <v>-13.362075000000001</v>
      </c>
      <c r="E194" s="5">
        <f t="shared" si="24"/>
        <v>15.23</v>
      </c>
      <c r="F194" s="5">
        <f t="shared" si="25"/>
        <v>-14.243391000000001</v>
      </c>
      <c r="G194" s="37">
        <f t="shared" si="26"/>
        <v>-22.948412000000001</v>
      </c>
      <c r="H194" s="37">
        <f t="shared" si="27"/>
        <v>-38.786254999999997</v>
      </c>
      <c r="I194" s="37">
        <f t="shared" si="28"/>
        <v>-39.848559999999999</v>
      </c>
      <c r="J194" s="37">
        <f t="shared" si="29"/>
        <v>0</v>
      </c>
      <c r="L194">
        <v>14950000000</v>
      </c>
      <c r="M194">
        <v>-12.827719</v>
      </c>
      <c r="O194" s="5">
        <f t="shared" si="30"/>
        <v>15.23</v>
      </c>
      <c r="P194" s="5">
        <f t="shared" si="31"/>
        <v>-13.807124999999999</v>
      </c>
      <c r="Q194" s="37">
        <f t="shared" si="32"/>
        <v>-38.020802000000003</v>
      </c>
      <c r="R194" s="37">
        <f t="shared" si="33"/>
        <v>-40.362423</v>
      </c>
      <c r="S194" s="37">
        <f t="shared" si="34"/>
        <v>-41.317901999999997</v>
      </c>
      <c r="T194" s="37">
        <f t="shared" si="35"/>
        <v>0</v>
      </c>
    </row>
    <row r="195" spans="2:20" x14ac:dyDescent="0.25">
      <c r="B195">
        <v>15020000000</v>
      </c>
      <c r="C195">
        <v>-13.569652</v>
      </c>
      <c r="E195" s="5">
        <f t="shared" si="24"/>
        <v>15.3</v>
      </c>
      <c r="F195" s="5">
        <f t="shared" si="25"/>
        <v>-14.496416999999999</v>
      </c>
      <c r="G195" s="37">
        <f t="shared" si="26"/>
        <v>-26.520582000000001</v>
      </c>
      <c r="H195" s="37">
        <f t="shared" si="27"/>
        <v>-39.191203999999999</v>
      </c>
      <c r="I195" s="37">
        <f t="shared" si="28"/>
        <v>-40.046154000000001</v>
      </c>
      <c r="J195" s="37">
        <f t="shared" si="29"/>
        <v>0</v>
      </c>
      <c r="L195">
        <v>15020000000</v>
      </c>
      <c r="M195">
        <v>-13.048142</v>
      </c>
      <c r="O195" s="5">
        <f t="shared" si="30"/>
        <v>15.3</v>
      </c>
      <c r="P195" s="5">
        <f t="shared" si="31"/>
        <v>-14.101285000000001</v>
      </c>
      <c r="Q195" s="37">
        <f t="shared" si="32"/>
        <v>-38.492359</v>
      </c>
      <c r="R195" s="37">
        <f t="shared" si="33"/>
        <v>-40.645527000000001</v>
      </c>
      <c r="S195" s="37">
        <f t="shared" si="34"/>
        <v>-41.678967</v>
      </c>
      <c r="T195" s="37">
        <f t="shared" si="35"/>
        <v>0</v>
      </c>
    </row>
    <row r="196" spans="2:20" x14ac:dyDescent="0.25">
      <c r="B196">
        <v>15090000000</v>
      </c>
      <c r="C196">
        <v>-13.778153</v>
      </c>
      <c r="E196" s="5">
        <f t="shared" si="24"/>
        <v>15.37</v>
      </c>
      <c r="F196" s="5">
        <f t="shared" si="25"/>
        <v>-14.860018</v>
      </c>
      <c r="G196" s="37">
        <f t="shared" si="26"/>
        <v>-29.963652</v>
      </c>
      <c r="H196" s="37">
        <f t="shared" si="27"/>
        <v>-39.314205000000001</v>
      </c>
      <c r="I196" s="37">
        <f t="shared" si="28"/>
        <v>-40.136246</v>
      </c>
      <c r="J196" s="37">
        <f t="shared" si="29"/>
        <v>0</v>
      </c>
      <c r="L196">
        <v>15090000000</v>
      </c>
      <c r="M196">
        <v>-13.292176</v>
      </c>
      <c r="O196" s="5">
        <f t="shared" si="30"/>
        <v>15.37</v>
      </c>
      <c r="P196" s="5">
        <f t="shared" si="31"/>
        <v>-14.491432</v>
      </c>
      <c r="Q196" s="37">
        <f t="shared" si="32"/>
        <v>-38.724879999999999</v>
      </c>
      <c r="R196" s="37">
        <f t="shared" si="33"/>
        <v>-40.838394000000001</v>
      </c>
      <c r="S196" s="37">
        <f t="shared" si="34"/>
        <v>-41.792617999999997</v>
      </c>
      <c r="T196" s="37">
        <f t="shared" si="35"/>
        <v>0</v>
      </c>
    </row>
    <row r="197" spans="2:20" x14ac:dyDescent="0.25">
      <c r="B197">
        <v>15160000000</v>
      </c>
      <c r="C197">
        <v>-14.011329</v>
      </c>
      <c r="E197" s="5">
        <f t="shared" si="24"/>
        <v>15.44</v>
      </c>
      <c r="F197" s="5">
        <f t="shared" si="25"/>
        <v>-15.244299</v>
      </c>
      <c r="G197" s="37">
        <f t="shared" si="26"/>
        <v>-32.930275000000002</v>
      </c>
      <c r="H197" s="37">
        <f t="shared" si="27"/>
        <v>-39.522449000000002</v>
      </c>
      <c r="I197" s="37">
        <f t="shared" si="28"/>
        <v>-40.416260000000001</v>
      </c>
      <c r="J197" s="37">
        <f t="shared" si="29"/>
        <v>0</v>
      </c>
      <c r="L197">
        <v>15160000000</v>
      </c>
      <c r="M197">
        <v>-13.553893</v>
      </c>
      <c r="O197" s="5">
        <f t="shared" si="30"/>
        <v>15.44</v>
      </c>
      <c r="P197" s="5">
        <f t="shared" si="31"/>
        <v>-14.878577</v>
      </c>
      <c r="Q197" s="37">
        <f t="shared" si="32"/>
        <v>-39.080002</v>
      </c>
      <c r="R197" s="37">
        <f t="shared" si="33"/>
        <v>-41.206558000000001</v>
      </c>
      <c r="S197" s="37">
        <f t="shared" si="34"/>
        <v>-42.145919999999997</v>
      </c>
      <c r="T197" s="37">
        <f t="shared" si="35"/>
        <v>0</v>
      </c>
    </row>
    <row r="198" spans="2:20" x14ac:dyDescent="0.25">
      <c r="B198">
        <v>15230000000</v>
      </c>
      <c r="C198">
        <v>-14.243391000000001</v>
      </c>
      <c r="E198" s="5">
        <f t="shared" ref="E198:E205" si="36">B202/1000000000</f>
        <v>15.51</v>
      </c>
      <c r="F198" s="5">
        <f t="shared" ref="F198:F205" si="37">C202</f>
        <v>-15.565277</v>
      </c>
      <c r="G198" s="37">
        <f t="shared" ref="G198:G205" si="38">C408</f>
        <v>-35.042057</v>
      </c>
      <c r="H198" s="37">
        <f t="shared" ref="H198:H205" si="39">C614</f>
        <v>-39.693623000000002</v>
      </c>
      <c r="I198" s="37">
        <f t="shared" ref="I198:I205" si="40">C820</f>
        <v>-40.537674000000003</v>
      </c>
      <c r="J198" s="37">
        <f t="shared" ref="J198:J205" si="41">C1026</f>
        <v>0</v>
      </c>
      <c r="L198">
        <v>15230000000</v>
      </c>
      <c r="M198">
        <v>-13.807124999999999</v>
      </c>
      <c r="O198" s="5">
        <f t="shared" ref="O198:O205" si="42">L202/1000000000</f>
        <v>15.51</v>
      </c>
      <c r="P198" s="5">
        <f t="shared" ref="P198:P205" si="43">M202</f>
        <v>-15.227185</v>
      </c>
      <c r="Q198" s="37">
        <f t="shared" ref="Q198:Q205" si="44">M408</f>
        <v>-39.303738000000003</v>
      </c>
      <c r="R198" s="37">
        <f t="shared" ref="R198:R205" si="45">M614</f>
        <v>-41.261229999999998</v>
      </c>
      <c r="S198" s="37">
        <f t="shared" ref="S198:S205" si="46">M820</f>
        <v>-42.325066</v>
      </c>
      <c r="T198" s="37">
        <f t="shared" ref="T198:T205" si="47">M1026</f>
        <v>0</v>
      </c>
    </row>
    <row r="199" spans="2:20" x14ac:dyDescent="0.25">
      <c r="B199">
        <v>15300000000</v>
      </c>
      <c r="C199">
        <v>-14.496416999999999</v>
      </c>
      <c r="E199" s="5">
        <f t="shared" si="36"/>
        <v>15.58</v>
      </c>
      <c r="F199" s="5">
        <f t="shared" si="37"/>
        <v>-16.098904000000001</v>
      </c>
      <c r="G199" s="37">
        <f t="shared" si="38"/>
        <v>-37.531756999999999</v>
      </c>
      <c r="H199" s="37">
        <f t="shared" si="39"/>
        <v>-39.910088000000002</v>
      </c>
      <c r="I199" s="37">
        <f t="shared" si="40"/>
        <v>-40.822535999999999</v>
      </c>
      <c r="J199" s="37">
        <f t="shared" si="41"/>
        <v>0</v>
      </c>
      <c r="L199">
        <v>15300000000</v>
      </c>
      <c r="M199">
        <v>-14.101285000000001</v>
      </c>
      <c r="O199" s="5">
        <f t="shared" si="42"/>
        <v>15.58</v>
      </c>
      <c r="P199" s="5">
        <f t="shared" si="43"/>
        <v>-15.792308</v>
      </c>
      <c r="Q199" s="37">
        <f t="shared" si="44"/>
        <v>-39.683745999999999</v>
      </c>
      <c r="R199" s="37">
        <f t="shared" si="45"/>
        <v>-41.585213000000003</v>
      </c>
      <c r="S199" s="37">
        <f t="shared" si="46"/>
        <v>-42.672229999999999</v>
      </c>
      <c r="T199" s="37">
        <f t="shared" si="47"/>
        <v>0</v>
      </c>
    </row>
    <row r="200" spans="2:20" x14ac:dyDescent="0.25">
      <c r="B200">
        <v>15370000000</v>
      </c>
      <c r="C200">
        <v>-14.860018</v>
      </c>
      <c r="E200" s="5">
        <f t="shared" si="36"/>
        <v>15.65</v>
      </c>
      <c r="F200" s="5">
        <f t="shared" si="37"/>
        <v>-16.772628999999998</v>
      </c>
      <c r="G200" s="37">
        <f t="shared" si="38"/>
        <v>-37.855010999999998</v>
      </c>
      <c r="H200" s="37">
        <f t="shared" si="39"/>
        <v>-39.873767999999998</v>
      </c>
      <c r="I200" s="37">
        <f t="shared" si="40"/>
        <v>-40.791961999999998</v>
      </c>
      <c r="J200" s="37">
        <f t="shared" si="41"/>
        <v>0</v>
      </c>
      <c r="L200">
        <v>15370000000</v>
      </c>
      <c r="M200">
        <v>-14.491432</v>
      </c>
      <c r="O200" s="5">
        <f t="shared" si="42"/>
        <v>15.65</v>
      </c>
      <c r="P200" s="5">
        <f t="shared" si="43"/>
        <v>-16.549477</v>
      </c>
      <c r="Q200" s="37">
        <f t="shared" si="44"/>
        <v>-39.718716000000001</v>
      </c>
      <c r="R200" s="37">
        <f t="shared" si="45"/>
        <v>-41.543666999999999</v>
      </c>
      <c r="S200" s="37">
        <f t="shared" si="46"/>
        <v>-42.674458000000001</v>
      </c>
      <c r="T200" s="37">
        <f t="shared" si="47"/>
        <v>0</v>
      </c>
    </row>
    <row r="201" spans="2:20" x14ac:dyDescent="0.25">
      <c r="B201">
        <v>15440000000</v>
      </c>
      <c r="C201">
        <v>-15.244299</v>
      </c>
      <c r="E201" s="5">
        <f t="shared" si="36"/>
        <v>15.72</v>
      </c>
      <c r="F201" s="5">
        <f t="shared" si="37"/>
        <v>-17.916347999999999</v>
      </c>
      <c r="G201" s="37">
        <f t="shared" si="38"/>
        <v>-38.148586000000002</v>
      </c>
      <c r="H201" s="37">
        <f t="shared" si="39"/>
        <v>-40.181801</v>
      </c>
      <c r="I201" s="37">
        <f t="shared" si="40"/>
        <v>-41.088036000000002</v>
      </c>
      <c r="J201" s="37">
        <f t="shared" si="41"/>
        <v>0</v>
      </c>
      <c r="L201">
        <v>15440000000</v>
      </c>
      <c r="M201">
        <v>-14.878577</v>
      </c>
      <c r="O201" s="5">
        <f t="shared" si="42"/>
        <v>15.72</v>
      </c>
      <c r="P201" s="5">
        <f t="shared" si="43"/>
        <v>-18.088260999999999</v>
      </c>
      <c r="Q201" s="37">
        <f t="shared" si="44"/>
        <v>-40.079540000000001</v>
      </c>
      <c r="R201" s="37">
        <f t="shared" si="45"/>
        <v>-41.874614999999999</v>
      </c>
      <c r="S201" s="37">
        <f t="shared" si="46"/>
        <v>-42.984836999999999</v>
      </c>
      <c r="T201" s="37">
        <f t="shared" si="47"/>
        <v>0</v>
      </c>
    </row>
    <row r="202" spans="2:20" x14ac:dyDescent="0.25">
      <c r="B202">
        <v>15510000000</v>
      </c>
      <c r="C202">
        <v>-15.565277</v>
      </c>
      <c r="E202" s="5">
        <f t="shared" si="36"/>
        <v>15.79</v>
      </c>
      <c r="F202" s="5">
        <f t="shared" si="37"/>
        <v>-18.537489000000001</v>
      </c>
      <c r="G202" s="37">
        <f t="shared" si="38"/>
        <v>-38.086975000000002</v>
      </c>
      <c r="H202" s="37">
        <f t="shared" si="39"/>
        <v>-40.118819999999999</v>
      </c>
      <c r="I202" s="37">
        <f t="shared" si="40"/>
        <v>-41.009284999999998</v>
      </c>
      <c r="J202" s="37">
        <f t="shared" si="41"/>
        <v>0</v>
      </c>
      <c r="L202">
        <v>15510000000</v>
      </c>
      <c r="M202">
        <v>-15.227185</v>
      </c>
      <c r="O202" s="5">
        <f t="shared" si="42"/>
        <v>15.79</v>
      </c>
      <c r="P202" s="5">
        <f t="shared" si="43"/>
        <v>-18.814737000000001</v>
      </c>
      <c r="Q202" s="37">
        <f t="shared" si="44"/>
        <v>-40.053764000000001</v>
      </c>
      <c r="R202" s="37">
        <f t="shared" si="45"/>
        <v>-41.836677999999999</v>
      </c>
      <c r="S202" s="37">
        <f t="shared" si="46"/>
        <v>-42.911320000000003</v>
      </c>
      <c r="T202" s="37">
        <f t="shared" si="47"/>
        <v>0</v>
      </c>
    </row>
    <row r="203" spans="2:20" x14ac:dyDescent="0.25">
      <c r="B203">
        <v>15580000000</v>
      </c>
      <c r="C203">
        <v>-16.098904000000001</v>
      </c>
      <c r="E203" s="5">
        <f t="shared" si="36"/>
        <v>15.86</v>
      </c>
      <c r="F203" s="5">
        <f t="shared" si="37"/>
        <v>-19.458663999999999</v>
      </c>
      <c r="G203" s="37">
        <f t="shared" si="38"/>
        <v>-37.915661</v>
      </c>
      <c r="H203" s="37">
        <f t="shared" si="39"/>
        <v>-39.967281</v>
      </c>
      <c r="I203" s="37">
        <f t="shared" si="40"/>
        <v>-40.942101000000001</v>
      </c>
      <c r="J203" s="37">
        <f t="shared" si="41"/>
        <v>0</v>
      </c>
      <c r="L203">
        <v>15580000000</v>
      </c>
      <c r="M203">
        <v>-15.792308</v>
      </c>
      <c r="O203" s="5">
        <f t="shared" si="42"/>
        <v>15.86</v>
      </c>
      <c r="P203" s="5">
        <f t="shared" si="43"/>
        <v>-19.909044000000002</v>
      </c>
      <c r="Q203" s="37">
        <f t="shared" si="44"/>
        <v>-39.859954999999999</v>
      </c>
      <c r="R203" s="37">
        <f t="shared" si="45"/>
        <v>-41.786655000000003</v>
      </c>
      <c r="S203" s="37">
        <f t="shared" si="46"/>
        <v>-42.887999999999998</v>
      </c>
      <c r="T203" s="37">
        <f t="shared" si="47"/>
        <v>0</v>
      </c>
    </row>
    <row r="204" spans="2:20" x14ac:dyDescent="0.25">
      <c r="B204">
        <v>15650000000</v>
      </c>
      <c r="C204">
        <v>-16.772628999999998</v>
      </c>
      <c r="E204" s="5">
        <f t="shared" si="36"/>
        <v>15.93</v>
      </c>
      <c r="F204" s="5">
        <f t="shared" si="37"/>
        <v>-20.141062000000002</v>
      </c>
      <c r="G204" s="37">
        <f t="shared" si="38"/>
        <v>-37.630744999999997</v>
      </c>
      <c r="H204" s="37">
        <f t="shared" si="39"/>
        <v>-39.658768000000002</v>
      </c>
      <c r="I204" s="37">
        <f t="shared" si="40"/>
        <v>-40.645969000000001</v>
      </c>
      <c r="J204" s="37">
        <f t="shared" si="41"/>
        <v>0</v>
      </c>
      <c r="L204">
        <v>15650000000</v>
      </c>
      <c r="M204">
        <v>-16.549477</v>
      </c>
      <c r="O204" s="5">
        <f t="shared" si="42"/>
        <v>15.93</v>
      </c>
      <c r="P204" s="5">
        <f t="shared" si="43"/>
        <v>-20.746158999999999</v>
      </c>
      <c r="Q204" s="37">
        <f t="shared" si="44"/>
        <v>-39.445160000000001</v>
      </c>
      <c r="R204" s="37">
        <f t="shared" si="45"/>
        <v>-41.472079999999998</v>
      </c>
      <c r="S204" s="37">
        <f t="shared" si="46"/>
        <v>-42.612552999999998</v>
      </c>
      <c r="T204" s="37">
        <f t="shared" si="47"/>
        <v>0</v>
      </c>
    </row>
    <row r="205" spans="2:20" x14ac:dyDescent="0.25">
      <c r="B205">
        <v>15720000000</v>
      </c>
      <c r="C205">
        <v>-17.916347999999999</v>
      </c>
      <c r="E205" s="5">
        <f t="shared" si="36"/>
        <v>16</v>
      </c>
      <c r="F205" s="5">
        <f t="shared" si="37"/>
        <v>-20.590358999999999</v>
      </c>
      <c r="G205" s="37">
        <f t="shared" si="38"/>
        <v>-37.474670000000003</v>
      </c>
      <c r="H205" s="37">
        <f t="shared" si="39"/>
        <v>-39.517569999999999</v>
      </c>
      <c r="I205" s="37">
        <f t="shared" si="40"/>
        <v>-40.504055000000001</v>
      </c>
      <c r="J205" s="37">
        <f t="shared" si="41"/>
        <v>0</v>
      </c>
      <c r="L205">
        <v>15720000000</v>
      </c>
      <c r="M205">
        <v>-18.088260999999999</v>
      </c>
      <c r="O205" s="5">
        <f t="shared" si="42"/>
        <v>16</v>
      </c>
      <c r="P205" s="5">
        <f t="shared" si="43"/>
        <v>-21.287842000000001</v>
      </c>
      <c r="Q205" s="37">
        <f t="shared" si="44"/>
        <v>-39.252524999999999</v>
      </c>
      <c r="R205" s="37">
        <f t="shared" si="45"/>
        <v>-41.345165000000001</v>
      </c>
      <c r="S205" s="37">
        <f t="shared" si="46"/>
        <v>-42.457790000000003</v>
      </c>
      <c r="T205" s="37">
        <f t="shared" si="47"/>
        <v>0</v>
      </c>
    </row>
    <row r="206" spans="2:20" x14ac:dyDescent="0.25">
      <c r="B206">
        <v>15790000000</v>
      </c>
      <c r="C206">
        <v>-18.537489000000001</v>
      </c>
      <c r="L206">
        <v>15790000000</v>
      </c>
      <c r="M206">
        <v>-18.814737000000001</v>
      </c>
    </row>
    <row r="207" spans="2:20" x14ac:dyDescent="0.25">
      <c r="B207">
        <v>15860000000</v>
      </c>
      <c r="C207">
        <v>-19.458663999999999</v>
      </c>
      <c r="L207">
        <v>15860000000</v>
      </c>
      <c r="M207">
        <v>-19.909044000000002</v>
      </c>
    </row>
    <row r="208" spans="2:20" x14ac:dyDescent="0.25">
      <c r="B208">
        <v>15930000000</v>
      </c>
      <c r="C208">
        <v>-20.141062000000002</v>
      </c>
      <c r="L208">
        <v>15930000000</v>
      </c>
      <c r="M208">
        <v>-20.746158999999999</v>
      </c>
    </row>
    <row r="209" spans="2:13" x14ac:dyDescent="0.25">
      <c r="B209">
        <v>16000000000</v>
      </c>
      <c r="C209">
        <v>-20.590358999999999</v>
      </c>
      <c r="L209">
        <v>16000000000</v>
      </c>
      <c r="M209">
        <v>-21.287842000000001</v>
      </c>
    </row>
    <row r="210" spans="2:13" x14ac:dyDescent="0.25">
      <c r="B210" t="s">
        <v>25</v>
      </c>
      <c r="L210" t="s">
        <v>25</v>
      </c>
    </row>
    <row r="213" spans="2:13" x14ac:dyDescent="0.25">
      <c r="B213" t="s">
        <v>19</v>
      </c>
      <c r="L213" t="s">
        <v>19</v>
      </c>
    </row>
    <row r="214" spans="2:13" x14ac:dyDescent="0.25">
      <c r="B214" t="s">
        <v>21</v>
      </c>
      <c r="C214" t="s">
        <v>233</v>
      </c>
      <c r="L214" t="s">
        <v>21</v>
      </c>
      <c r="M214" t="s">
        <v>232</v>
      </c>
    </row>
    <row r="215" spans="2:13" x14ac:dyDescent="0.25">
      <c r="B215">
        <v>2000000000</v>
      </c>
      <c r="C215">
        <v>-66.651580999999993</v>
      </c>
      <c r="L215">
        <v>2000000000</v>
      </c>
      <c r="M215">
        <v>-56.804183999999999</v>
      </c>
    </row>
    <row r="216" spans="2:13" x14ac:dyDescent="0.25">
      <c r="B216">
        <v>2070000000</v>
      </c>
      <c r="C216">
        <v>-65.163193000000007</v>
      </c>
      <c r="L216">
        <v>2070000000</v>
      </c>
      <c r="M216">
        <v>-48.607501999999997</v>
      </c>
    </row>
    <row r="217" spans="2:13" x14ac:dyDescent="0.25">
      <c r="B217">
        <v>2140000000</v>
      </c>
      <c r="C217">
        <v>-63.574921000000003</v>
      </c>
      <c r="L217">
        <v>2140000000</v>
      </c>
      <c r="M217">
        <v>-39.758865</v>
      </c>
    </row>
    <row r="218" spans="2:13" x14ac:dyDescent="0.25">
      <c r="B218">
        <v>2210000000</v>
      </c>
      <c r="C218">
        <v>-58.040962</v>
      </c>
      <c r="L218">
        <v>2210000000</v>
      </c>
      <c r="M218">
        <v>-30.623280000000001</v>
      </c>
    </row>
    <row r="219" spans="2:13" x14ac:dyDescent="0.25">
      <c r="B219">
        <v>2280000000</v>
      </c>
      <c r="C219">
        <v>-50.133606</v>
      </c>
      <c r="L219">
        <v>2280000000</v>
      </c>
      <c r="M219">
        <v>-25.470068000000001</v>
      </c>
    </row>
    <row r="220" spans="2:13" x14ac:dyDescent="0.25">
      <c r="B220">
        <v>2350000000</v>
      </c>
      <c r="C220">
        <v>-40.892493999999999</v>
      </c>
      <c r="L220">
        <v>2350000000</v>
      </c>
      <c r="M220">
        <v>-21.233592999999999</v>
      </c>
    </row>
    <row r="221" spans="2:13" x14ac:dyDescent="0.25">
      <c r="B221">
        <v>2420000000</v>
      </c>
      <c r="C221">
        <v>-32.051903000000003</v>
      </c>
      <c r="L221">
        <v>2420000000</v>
      </c>
      <c r="M221">
        <v>-19.551615000000002</v>
      </c>
    </row>
    <row r="222" spans="2:13" x14ac:dyDescent="0.25">
      <c r="B222">
        <v>2490000000</v>
      </c>
      <c r="C222">
        <v>-23.139762999999999</v>
      </c>
      <c r="L222">
        <v>2490000000</v>
      </c>
      <c r="M222">
        <v>-17.977281999999999</v>
      </c>
    </row>
    <row r="223" spans="2:13" x14ac:dyDescent="0.25">
      <c r="B223">
        <v>2560000000</v>
      </c>
      <c r="C223">
        <v>-17.340229000000001</v>
      </c>
      <c r="L223">
        <v>2560000000</v>
      </c>
      <c r="M223">
        <v>-16.558052</v>
      </c>
    </row>
    <row r="224" spans="2:13" x14ac:dyDescent="0.25">
      <c r="B224">
        <v>2630000000</v>
      </c>
      <c r="C224">
        <v>-14.290400999999999</v>
      </c>
      <c r="L224">
        <v>2630000000</v>
      </c>
      <c r="M224">
        <v>-14.981723000000001</v>
      </c>
    </row>
    <row r="225" spans="2:13" x14ac:dyDescent="0.25">
      <c r="B225">
        <v>2700000000</v>
      </c>
      <c r="C225">
        <v>-12.259069</v>
      </c>
      <c r="L225">
        <v>2700000000</v>
      </c>
      <c r="M225">
        <v>-13.048719</v>
      </c>
    </row>
    <row r="226" spans="2:13" x14ac:dyDescent="0.25">
      <c r="B226">
        <v>2770000000</v>
      </c>
      <c r="C226">
        <v>-10.583451999999999</v>
      </c>
      <c r="L226">
        <v>2770000000</v>
      </c>
      <c r="M226">
        <v>-11.509411</v>
      </c>
    </row>
    <row r="227" spans="2:13" x14ac:dyDescent="0.25">
      <c r="B227">
        <v>2840000000</v>
      </c>
      <c r="C227">
        <v>-9.0646372</v>
      </c>
      <c r="L227">
        <v>2840000000</v>
      </c>
      <c r="M227">
        <v>-10.232275</v>
      </c>
    </row>
    <row r="228" spans="2:13" x14ac:dyDescent="0.25">
      <c r="B228">
        <v>2910000000</v>
      </c>
      <c r="C228">
        <v>-8.3619746999999993</v>
      </c>
      <c r="L228">
        <v>2910000000</v>
      </c>
      <c r="M228">
        <v>-8.9763765000000006</v>
      </c>
    </row>
    <row r="229" spans="2:13" x14ac:dyDescent="0.25">
      <c r="B229">
        <v>2980000000</v>
      </c>
      <c r="C229">
        <v>-7.5932617000000002</v>
      </c>
      <c r="L229">
        <v>2980000000</v>
      </c>
      <c r="M229">
        <v>-8.3016977000000001</v>
      </c>
    </row>
    <row r="230" spans="2:13" x14ac:dyDescent="0.25">
      <c r="B230">
        <v>3050000000</v>
      </c>
      <c r="C230">
        <v>-7.1757774000000003</v>
      </c>
      <c r="L230">
        <v>3050000000</v>
      </c>
      <c r="M230">
        <v>-7.9382811000000002</v>
      </c>
    </row>
    <row r="231" spans="2:13" x14ac:dyDescent="0.25">
      <c r="B231">
        <v>3120000000</v>
      </c>
      <c r="C231">
        <v>-7.0871953999999997</v>
      </c>
      <c r="L231">
        <v>3120000000</v>
      </c>
      <c r="M231">
        <v>-7.6393123000000003</v>
      </c>
    </row>
    <row r="232" spans="2:13" x14ac:dyDescent="0.25">
      <c r="B232">
        <v>3190000000</v>
      </c>
      <c r="C232">
        <v>-7.0344886999999998</v>
      </c>
      <c r="L232">
        <v>3190000000</v>
      </c>
      <c r="M232">
        <v>-7.6723337000000003</v>
      </c>
    </row>
    <row r="233" spans="2:13" x14ac:dyDescent="0.25">
      <c r="B233">
        <v>3260000000</v>
      </c>
      <c r="C233">
        <v>-6.9876522999999997</v>
      </c>
      <c r="L233">
        <v>3260000000</v>
      </c>
      <c r="M233">
        <v>-7.8946857000000001</v>
      </c>
    </row>
    <row r="234" spans="2:13" x14ac:dyDescent="0.25">
      <c r="B234">
        <v>3330000000</v>
      </c>
      <c r="C234">
        <v>-7.0941834000000004</v>
      </c>
      <c r="L234">
        <v>3330000000</v>
      </c>
      <c r="M234">
        <v>-8.0392389000000009</v>
      </c>
    </row>
    <row r="235" spans="2:13" x14ac:dyDescent="0.25">
      <c r="B235">
        <v>3400000000</v>
      </c>
      <c r="C235">
        <v>-7.1052065000000004</v>
      </c>
      <c r="L235">
        <v>3400000000</v>
      </c>
      <c r="M235">
        <v>-8.2879248000000008</v>
      </c>
    </row>
    <row r="236" spans="2:13" x14ac:dyDescent="0.25">
      <c r="B236">
        <v>3470000000</v>
      </c>
      <c r="C236">
        <v>-7.1730418</v>
      </c>
      <c r="L236">
        <v>3470000000</v>
      </c>
      <c r="M236">
        <v>-8.4803990999999996</v>
      </c>
    </row>
    <row r="237" spans="2:13" x14ac:dyDescent="0.25">
      <c r="B237">
        <v>3540000000</v>
      </c>
      <c r="C237">
        <v>-7.2029033</v>
      </c>
      <c r="L237">
        <v>3540000000</v>
      </c>
      <c r="M237">
        <v>-8.6462412000000004</v>
      </c>
    </row>
    <row r="238" spans="2:13" x14ac:dyDescent="0.25">
      <c r="B238">
        <v>3610000000</v>
      </c>
      <c r="C238">
        <v>-7.261342</v>
      </c>
      <c r="L238">
        <v>3610000000</v>
      </c>
      <c r="M238">
        <v>-8.7308740999999994</v>
      </c>
    </row>
    <row r="239" spans="2:13" x14ac:dyDescent="0.25">
      <c r="B239">
        <v>3680000000</v>
      </c>
      <c r="C239">
        <v>-7.2536076999999999</v>
      </c>
      <c r="L239">
        <v>3680000000</v>
      </c>
      <c r="M239">
        <v>-8.7956762000000008</v>
      </c>
    </row>
    <row r="240" spans="2:13" x14ac:dyDescent="0.25">
      <c r="B240">
        <v>3750000000</v>
      </c>
      <c r="C240">
        <v>-7.2413917000000003</v>
      </c>
      <c r="L240">
        <v>3750000000</v>
      </c>
      <c r="M240">
        <v>-8.8048134000000005</v>
      </c>
    </row>
    <row r="241" spans="2:13" x14ac:dyDescent="0.25">
      <c r="B241">
        <v>3820000000</v>
      </c>
      <c r="C241">
        <v>-7.2303071000000001</v>
      </c>
      <c r="L241">
        <v>3820000000</v>
      </c>
      <c r="M241">
        <v>-8.7942266</v>
      </c>
    </row>
    <row r="242" spans="2:13" x14ac:dyDescent="0.25">
      <c r="B242">
        <v>3890000000</v>
      </c>
      <c r="C242">
        <v>-7.215179</v>
      </c>
      <c r="L242">
        <v>3890000000</v>
      </c>
      <c r="M242">
        <v>-8.7826672000000006</v>
      </c>
    </row>
    <row r="243" spans="2:13" x14ac:dyDescent="0.25">
      <c r="B243">
        <v>3960000000</v>
      </c>
      <c r="C243">
        <v>-7.1934298999999999</v>
      </c>
      <c r="L243">
        <v>3960000000</v>
      </c>
      <c r="M243">
        <v>-8.7788105000000005</v>
      </c>
    </row>
    <row r="244" spans="2:13" x14ac:dyDescent="0.25">
      <c r="B244">
        <v>4030000000</v>
      </c>
      <c r="C244">
        <v>-7.1905932000000004</v>
      </c>
      <c r="L244">
        <v>4030000000</v>
      </c>
      <c r="M244">
        <v>-8.7900142999999993</v>
      </c>
    </row>
    <row r="245" spans="2:13" x14ac:dyDescent="0.25">
      <c r="B245">
        <v>4100000000</v>
      </c>
      <c r="C245">
        <v>-7.1882010000000003</v>
      </c>
      <c r="L245">
        <v>4100000000</v>
      </c>
      <c r="M245">
        <v>-8.7912663999999996</v>
      </c>
    </row>
    <row r="246" spans="2:13" x14ac:dyDescent="0.25">
      <c r="B246">
        <v>4170000000</v>
      </c>
      <c r="C246">
        <v>-7.1361436999999999</v>
      </c>
      <c r="L246">
        <v>4170000000</v>
      </c>
      <c r="M246">
        <v>-8.7985276999999993</v>
      </c>
    </row>
    <row r="247" spans="2:13" x14ac:dyDescent="0.25">
      <c r="B247">
        <v>4240000000</v>
      </c>
      <c r="C247">
        <v>-7.1093935999999998</v>
      </c>
      <c r="L247">
        <v>4240000000</v>
      </c>
      <c r="M247">
        <v>-8.7679776999999994</v>
      </c>
    </row>
    <row r="248" spans="2:13" x14ac:dyDescent="0.25">
      <c r="B248">
        <v>4310000000</v>
      </c>
      <c r="C248">
        <v>-7.0531987999999997</v>
      </c>
      <c r="L248">
        <v>4310000000</v>
      </c>
      <c r="M248">
        <v>-8.7253655999999999</v>
      </c>
    </row>
    <row r="249" spans="2:13" x14ac:dyDescent="0.25">
      <c r="B249">
        <v>4380000000</v>
      </c>
      <c r="C249">
        <v>-7.0132235999999999</v>
      </c>
      <c r="L249">
        <v>4380000000</v>
      </c>
      <c r="M249">
        <v>-8.6843243000000001</v>
      </c>
    </row>
    <row r="250" spans="2:13" x14ac:dyDescent="0.25">
      <c r="B250">
        <v>4450000000</v>
      </c>
      <c r="C250">
        <v>-6.9573874</v>
      </c>
      <c r="L250">
        <v>4450000000</v>
      </c>
      <c r="M250">
        <v>-8.6207274999999992</v>
      </c>
    </row>
    <row r="251" spans="2:13" x14ac:dyDescent="0.25">
      <c r="B251">
        <v>4520000000</v>
      </c>
      <c r="C251">
        <v>-6.9342313000000004</v>
      </c>
      <c r="L251">
        <v>4520000000</v>
      </c>
      <c r="M251">
        <v>-8.5586786000000004</v>
      </c>
    </row>
    <row r="252" spans="2:13" x14ac:dyDescent="0.25">
      <c r="B252">
        <v>4590000000</v>
      </c>
      <c r="C252">
        <v>-6.9138212000000001</v>
      </c>
      <c r="L252">
        <v>4590000000</v>
      </c>
      <c r="M252">
        <v>-8.5249605000000006</v>
      </c>
    </row>
    <row r="253" spans="2:13" x14ac:dyDescent="0.25">
      <c r="B253">
        <v>4660000000</v>
      </c>
      <c r="C253">
        <v>-6.9025135000000004</v>
      </c>
      <c r="L253">
        <v>4660000000</v>
      </c>
      <c r="M253">
        <v>-8.4831924000000001</v>
      </c>
    </row>
    <row r="254" spans="2:13" x14ac:dyDescent="0.25">
      <c r="B254">
        <v>4730000000</v>
      </c>
      <c r="C254">
        <v>-6.8873119000000003</v>
      </c>
      <c r="L254">
        <v>4730000000</v>
      </c>
      <c r="M254">
        <v>-8.4556445999999994</v>
      </c>
    </row>
    <row r="255" spans="2:13" x14ac:dyDescent="0.25">
      <c r="B255">
        <v>4800000000</v>
      </c>
      <c r="C255">
        <v>-6.8910755999999997</v>
      </c>
      <c r="L255">
        <v>4800000000</v>
      </c>
      <c r="M255">
        <v>-8.4266719999999999</v>
      </c>
    </row>
    <row r="256" spans="2:13" x14ac:dyDescent="0.25">
      <c r="B256">
        <v>4870000000</v>
      </c>
      <c r="C256">
        <v>-6.8969592999999998</v>
      </c>
      <c r="L256">
        <v>4870000000</v>
      </c>
      <c r="M256">
        <v>-8.4256430000000009</v>
      </c>
    </row>
    <row r="257" spans="2:13" x14ac:dyDescent="0.25">
      <c r="B257">
        <v>4940000000</v>
      </c>
      <c r="C257">
        <v>-6.9014715999999998</v>
      </c>
      <c r="L257">
        <v>4940000000</v>
      </c>
      <c r="M257">
        <v>-8.4197617000000005</v>
      </c>
    </row>
    <row r="258" spans="2:13" x14ac:dyDescent="0.25">
      <c r="B258">
        <v>5010000000</v>
      </c>
      <c r="C258">
        <v>-6.9171189999999996</v>
      </c>
      <c r="L258">
        <v>5010000000</v>
      </c>
      <c r="M258">
        <v>-8.4224682000000008</v>
      </c>
    </row>
    <row r="259" spans="2:13" x14ac:dyDescent="0.25">
      <c r="B259">
        <v>5080000000</v>
      </c>
      <c r="C259">
        <v>-6.9467406</v>
      </c>
      <c r="L259">
        <v>5080000000</v>
      </c>
      <c r="M259">
        <v>-8.4255361999999998</v>
      </c>
    </row>
    <row r="260" spans="2:13" x14ac:dyDescent="0.25">
      <c r="B260">
        <v>5150000000</v>
      </c>
      <c r="C260">
        <v>-6.9872025999999998</v>
      </c>
      <c r="L260">
        <v>5150000000</v>
      </c>
      <c r="M260">
        <v>-8.4597701999999995</v>
      </c>
    </row>
    <row r="261" spans="2:13" x14ac:dyDescent="0.25">
      <c r="B261">
        <v>5220000000</v>
      </c>
      <c r="C261">
        <v>-7.0203208999999998</v>
      </c>
      <c r="L261">
        <v>5220000000</v>
      </c>
      <c r="M261">
        <v>-8.4957665999999996</v>
      </c>
    </row>
    <row r="262" spans="2:13" x14ac:dyDescent="0.25">
      <c r="B262">
        <v>5290000000</v>
      </c>
      <c r="C262">
        <v>-7.0447582999999998</v>
      </c>
      <c r="L262">
        <v>5290000000</v>
      </c>
      <c r="M262">
        <v>-8.5247650000000004</v>
      </c>
    </row>
    <row r="263" spans="2:13" x14ac:dyDescent="0.25">
      <c r="B263">
        <v>5360000000</v>
      </c>
      <c r="C263">
        <v>-7.0851835999999997</v>
      </c>
      <c r="L263">
        <v>5360000000</v>
      </c>
      <c r="M263">
        <v>-8.5514907999999998</v>
      </c>
    </row>
    <row r="264" spans="2:13" x14ac:dyDescent="0.25">
      <c r="B264">
        <v>5430000000</v>
      </c>
      <c r="C264">
        <v>-7.1131510999999996</v>
      </c>
      <c r="L264">
        <v>5430000000</v>
      </c>
      <c r="M264">
        <v>-8.5847157999999997</v>
      </c>
    </row>
    <row r="265" spans="2:13" x14ac:dyDescent="0.25">
      <c r="B265">
        <v>5500000000</v>
      </c>
      <c r="C265">
        <v>-7.1301512999999996</v>
      </c>
      <c r="L265">
        <v>5500000000</v>
      </c>
      <c r="M265">
        <v>-8.5982112999999991</v>
      </c>
    </row>
    <row r="266" spans="2:13" x14ac:dyDescent="0.25">
      <c r="B266">
        <v>5570000000</v>
      </c>
      <c r="C266">
        <v>-7.1500854</v>
      </c>
      <c r="L266">
        <v>5570000000</v>
      </c>
      <c r="M266">
        <v>-8.6090260000000001</v>
      </c>
    </row>
    <row r="267" spans="2:13" x14ac:dyDescent="0.25">
      <c r="B267">
        <v>5640000000</v>
      </c>
      <c r="C267">
        <v>-7.1849189000000004</v>
      </c>
      <c r="L267">
        <v>5640000000</v>
      </c>
      <c r="M267">
        <v>-8.6122732000000006</v>
      </c>
    </row>
    <row r="268" spans="2:13" x14ac:dyDescent="0.25">
      <c r="B268">
        <v>5710000000</v>
      </c>
      <c r="C268">
        <v>-7.2098240999999996</v>
      </c>
      <c r="L268">
        <v>5710000000</v>
      </c>
      <c r="M268">
        <v>-8.6271152000000004</v>
      </c>
    </row>
    <row r="269" spans="2:13" x14ac:dyDescent="0.25">
      <c r="B269">
        <v>5780000000</v>
      </c>
      <c r="C269">
        <v>-7.2329926000000002</v>
      </c>
      <c r="L269">
        <v>5780000000</v>
      </c>
      <c r="M269">
        <v>-8.6376676999999997</v>
      </c>
    </row>
    <row r="270" spans="2:13" x14ac:dyDescent="0.25">
      <c r="B270">
        <v>5850000000</v>
      </c>
      <c r="C270">
        <v>-7.2598858000000002</v>
      </c>
      <c r="L270">
        <v>5850000000</v>
      </c>
      <c r="M270">
        <v>-8.6494236000000004</v>
      </c>
    </row>
    <row r="271" spans="2:13" x14ac:dyDescent="0.25">
      <c r="B271">
        <v>5920000000</v>
      </c>
      <c r="C271">
        <v>-7.2903036999999999</v>
      </c>
      <c r="L271">
        <v>5920000000</v>
      </c>
      <c r="M271">
        <v>-8.6556920999999996</v>
      </c>
    </row>
    <row r="272" spans="2:13" x14ac:dyDescent="0.25">
      <c r="B272">
        <v>5990000000</v>
      </c>
      <c r="C272">
        <v>-7.3061204000000002</v>
      </c>
      <c r="L272">
        <v>5990000000</v>
      </c>
      <c r="M272">
        <v>-8.6703329</v>
      </c>
    </row>
    <row r="273" spans="2:13" x14ac:dyDescent="0.25">
      <c r="B273">
        <v>6060000000</v>
      </c>
      <c r="C273">
        <v>-7.3244448000000002</v>
      </c>
      <c r="L273">
        <v>6060000000</v>
      </c>
      <c r="M273">
        <v>-8.6861238000000007</v>
      </c>
    </row>
    <row r="274" spans="2:13" x14ac:dyDescent="0.25">
      <c r="B274">
        <v>6130000000</v>
      </c>
      <c r="C274">
        <v>-7.3169497999999997</v>
      </c>
      <c r="L274">
        <v>6130000000</v>
      </c>
      <c r="M274">
        <v>-8.6884221999999998</v>
      </c>
    </row>
    <row r="275" spans="2:13" x14ac:dyDescent="0.25">
      <c r="B275">
        <v>6200000000</v>
      </c>
      <c r="C275">
        <v>-7.2926539999999997</v>
      </c>
      <c r="L275">
        <v>6200000000</v>
      </c>
      <c r="M275">
        <v>-8.7005329000000007</v>
      </c>
    </row>
    <row r="276" spans="2:13" x14ac:dyDescent="0.25">
      <c r="B276">
        <v>6270000000</v>
      </c>
      <c r="C276">
        <v>-7.2622995000000001</v>
      </c>
      <c r="L276">
        <v>6270000000</v>
      </c>
      <c r="M276">
        <v>-8.7077559999999998</v>
      </c>
    </row>
    <row r="277" spans="2:13" x14ac:dyDescent="0.25">
      <c r="B277">
        <v>6340000000</v>
      </c>
      <c r="C277">
        <v>-7.2188014999999996</v>
      </c>
      <c r="L277">
        <v>6340000000</v>
      </c>
      <c r="M277">
        <v>-8.7331141999999993</v>
      </c>
    </row>
    <row r="278" spans="2:13" x14ac:dyDescent="0.25">
      <c r="B278">
        <v>6410000000</v>
      </c>
      <c r="C278">
        <v>-7.1643996000000003</v>
      </c>
      <c r="L278">
        <v>6410000000</v>
      </c>
      <c r="M278">
        <v>-8.7549352999999996</v>
      </c>
    </row>
    <row r="279" spans="2:13" x14ac:dyDescent="0.25">
      <c r="B279">
        <v>6480000000</v>
      </c>
      <c r="C279">
        <v>-7.1322017000000004</v>
      </c>
      <c r="L279">
        <v>6480000000</v>
      </c>
      <c r="M279">
        <v>-8.8065175999999994</v>
      </c>
    </row>
    <row r="280" spans="2:13" x14ac:dyDescent="0.25">
      <c r="B280">
        <v>6550000000</v>
      </c>
      <c r="C280">
        <v>-7.1106353000000002</v>
      </c>
      <c r="L280">
        <v>6550000000</v>
      </c>
      <c r="M280">
        <v>-8.8621922000000009</v>
      </c>
    </row>
    <row r="281" spans="2:13" x14ac:dyDescent="0.25">
      <c r="B281">
        <v>6620000000</v>
      </c>
      <c r="C281">
        <v>-7.0974468999999996</v>
      </c>
      <c r="L281">
        <v>6620000000</v>
      </c>
      <c r="M281">
        <v>-8.9441670999999996</v>
      </c>
    </row>
    <row r="282" spans="2:13" x14ac:dyDescent="0.25">
      <c r="B282">
        <v>6690000000</v>
      </c>
      <c r="C282">
        <v>-7.1152376999999998</v>
      </c>
      <c r="L282">
        <v>6690000000</v>
      </c>
      <c r="M282">
        <v>-9.0277510000000003</v>
      </c>
    </row>
    <row r="283" spans="2:13" x14ac:dyDescent="0.25">
      <c r="B283">
        <v>6760000000</v>
      </c>
      <c r="C283">
        <v>-7.1362138000000002</v>
      </c>
      <c r="L283">
        <v>6760000000</v>
      </c>
      <c r="M283">
        <v>-9.1316155999999999</v>
      </c>
    </row>
    <row r="284" spans="2:13" x14ac:dyDescent="0.25">
      <c r="B284">
        <v>6830000000</v>
      </c>
      <c r="C284">
        <v>-7.1696048000000001</v>
      </c>
      <c r="L284">
        <v>6830000000</v>
      </c>
      <c r="M284">
        <v>-9.2355213000000003</v>
      </c>
    </row>
    <row r="285" spans="2:13" x14ac:dyDescent="0.25">
      <c r="B285">
        <v>6900000000</v>
      </c>
      <c r="C285">
        <v>-7.2066331000000003</v>
      </c>
      <c r="L285">
        <v>6900000000</v>
      </c>
      <c r="M285">
        <v>-9.3352442</v>
      </c>
    </row>
    <row r="286" spans="2:13" x14ac:dyDescent="0.25">
      <c r="B286">
        <v>6970000000</v>
      </c>
      <c r="C286">
        <v>-7.2552395000000001</v>
      </c>
      <c r="L286">
        <v>6970000000</v>
      </c>
      <c r="M286">
        <v>-9.4245148000000007</v>
      </c>
    </row>
    <row r="287" spans="2:13" x14ac:dyDescent="0.25">
      <c r="B287">
        <v>7040000000</v>
      </c>
      <c r="C287">
        <v>-7.2935971999999998</v>
      </c>
      <c r="L287">
        <v>7040000000</v>
      </c>
      <c r="M287">
        <v>-9.5018425000000004</v>
      </c>
    </row>
    <row r="288" spans="2:13" x14ac:dyDescent="0.25">
      <c r="B288">
        <v>7110000000</v>
      </c>
      <c r="C288">
        <v>-7.3321648000000001</v>
      </c>
      <c r="L288">
        <v>7110000000</v>
      </c>
      <c r="M288">
        <v>-9.5695314000000007</v>
      </c>
    </row>
    <row r="289" spans="2:13" x14ac:dyDescent="0.25">
      <c r="B289">
        <v>7180000000</v>
      </c>
      <c r="C289">
        <v>-7.3736844000000001</v>
      </c>
      <c r="L289">
        <v>7180000000</v>
      </c>
      <c r="M289">
        <v>-9.6174555000000002</v>
      </c>
    </row>
    <row r="290" spans="2:13" x14ac:dyDescent="0.25">
      <c r="B290">
        <v>7250000000</v>
      </c>
      <c r="C290">
        <v>-7.4262155999999999</v>
      </c>
      <c r="L290">
        <v>7250000000</v>
      </c>
      <c r="M290">
        <v>-9.6877288999999998</v>
      </c>
    </row>
    <row r="291" spans="2:13" x14ac:dyDescent="0.25">
      <c r="B291">
        <v>7320000000</v>
      </c>
      <c r="C291">
        <v>-7.4676695000000004</v>
      </c>
      <c r="L291">
        <v>7320000000</v>
      </c>
      <c r="M291">
        <v>-9.7476071999999991</v>
      </c>
    </row>
    <row r="292" spans="2:13" x14ac:dyDescent="0.25">
      <c r="B292">
        <v>7390000000</v>
      </c>
      <c r="C292">
        <v>-7.4971519000000004</v>
      </c>
      <c r="L292">
        <v>7390000000</v>
      </c>
      <c r="M292">
        <v>-9.8029346000000004</v>
      </c>
    </row>
    <row r="293" spans="2:13" x14ac:dyDescent="0.25">
      <c r="B293">
        <v>7460000000</v>
      </c>
      <c r="C293">
        <v>-7.5387383000000003</v>
      </c>
      <c r="L293">
        <v>7460000000</v>
      </c>
      <c r="M293">
        <v>-9.8470697000000005</v>
      </c>
    </row>
    <row r="294" spans="2:13" x14ac:dyDescent="0.25">
      <c r="B294">
        <v>7530000000</v>
      </c>
      <c r="C294">
        <v>-7.5784526000000003</v>
      </c>
      <c r="L294">
        <v>7530000000</v>
      </c>
      <c r="M294">
        <v>-9.8825903000000004</v>
      </c>
    </row>
    <row r="295" spans="2:13" x14ac:dyDescent="0.25">
      <c r="B295">
        <v>7600000000</v>
      </c>
      <c r="C295">
        <v>-7.5952849000000002</v>
      </c>
      <c r="L295">
        <v>7600000000</v>
      </c>
      <c r="M295">
        <v>-9.8906345000000009</v>
      </c>
    </row>
    <row r="296" spans="2:13" x14ac:dyDescent="0.25">
      <c r="B296">
        <v>7670000000</v>
      </c>
      <c r="C296">
        <v>-7.6144179999999997</v>
      </c>
      <c r="L296">
        <v>7670000000</v>
      </c>
      <c r="M296">
        <v>-9.8951119999999992</v>
      </c>
    </row>
    <row r="297" spans="2:13" x14ac:dyDescent="0.25">
      <c r="B297">
        <v>7740000000</v>
      </c>
      <c r="C297">
        <v>-7.6237493000000001</v>
      </c>
      <c r="L297">
        <v>7740000000</v>
      </c>
      <c r="M297">
        <v>-9.8906269000000009</v>
      </c>
    </row>
    <row r="298" spans="2:13" x14ac:dyDescent="0.25">
      <c r="B298">
        <v>7810000000</v>
      </c>
      <c r="C298">
        <v>-7.6696305000000002</v>
      </c>
      <c r="L298">
        <v>7810000000</v>
      </c>
      <c r="M298">
        <v>-9.8801822999999995</v>
      </c>
    </row>
    <row r="299" spans="2:13" x14ac:dyDescent="0.25">
      <c r="B299">
        <v>7880000000</v>
      </c>
      <c r="C299">
        <v>-7.6783257000000003</v>
      </c>
      <c r="L299">
        <v>7880000000</v>
      </c>
      <c r="M299">
        <v>-9.8711699999999993</v>
      </c>
    </row>
    <row r="300" spans="2:13" x14ac:dyDescent="0.25">
      <c r="B300">
        <v>7950000000</v>
      </c>
      <c r="C300">
        <v>-7.7025269999999999</v>
      </c>
      <c r="L300">
        <v>7950000000</v>
      </c>
      <c r="M300">
        <v>-9.8630885999999993</v>
      </c>
    </row>
    <row r="301" spans="2:13" x14ac:dyDescent="0.25">
      <c r="B301">
        <v>8020000000</v>
      </c>
      <c r="C301">
        <v>-7.7031020999999997</v>
      </c>
      <c r="L301">
        <v>8020000000</v>
      </c>
      <c r="M301">
        <v>-9.8533649000000008</v>
      </c>
    </row>
    <row r="302" spans="2:13" x14ac:dyDescent="0.25">
      <c r="B302">
        <v>8090000000</v>
      </c>
      <c r="C302">
        <v>-7.7283783000000001</v>
      </c>
      <c r="L302">
        <v>8090000000</v>
      </c>
      <c r="M302">
        <v>-9.8400277999999997</v>
      </c>
    </row>
    <row r="303" spans="2:13" x14ac:dyDescent="0.25">
      <c r="B303">
        <v>8160000000</v>
      </c>
      <c r="C303">
        <v>-7.7114034</v>
      </c>
      <c r="L303">
        <v>8160000000</v>
      </c>
      <c r="M303">
        <v>-9.8184328000000001</v>
      </c>
    </row>
    <row r="304" spans="2:13" x14ac:dyDescent="0.25">
      <c r="B304">
        <v>8230000000</v>
      </c>
      <c r="C304">
        <v>-7.7047029</v>
      </c>
      <c r="L304">
        <v>8230000000</v>
      </c>
      <c r="M304">
        <v>-9.7897262999999999</v>
      </c>
    </row>
    <row r="305" spans="2:13" x14ac:dyDescent="0.25">
      <c r="B305">
        <v>8300000000</v>
      </c>
      <c r="C305">
        <v>-7.6972098000000004</v>
      </c>
      <c r="L305">
        <v>8300000000</v>
      </c>
      <c r="M305">
        <v>-9.7496489999999998</v>
      </c>
    </row>
    <row r="306" spans="2:13" x14ac:dyDescent="0.25">
      <c r="B306">
        <v>8370000000</v>
      </c>
      <c r="C306">
        <v>-7.7054290999999999</v>
      </c>
      <c r="L306">
        <v>8370000000</v>
      </c>
      <c r="M306">
        <v>-9.7022437999999998</v>
      </c>
    </row>
    <row r="307" spans="2:13" x14ac:dyDescent="0.25">
      <c r="B307">
        <v>8440000000</v>
      </c>
      <c r="C307">
        <v>-7.7126317000000002</v>
      </c>
      <c r="L307">
        <v>8440000000</v>
      </c>
      <c r="M307">
        <v>-9.6429671999999993</v>
      </c>
    </row>
    <row r="308" spans="2:13" x14ac:dyDescent="0.25">
      <c r="B308">
        <v>8510000000</v>
      </c>
      <c r="C308">
        <v>-7.7377304999999996</v>
      </c>
      <c r="L308">
        <v>8510000000</v>
      </c>
      <c r="M308">
        <v>-9.5924663999999993</v>
      </c>
    </row>
    <row r="309" spans="2:13" x14ac:dyDescent="0.25">
      <c r="B309">
        <v>8580000000</v>
      </c>
      <c r="C309">
        <v>-7.7859825999999996</v>
      </c>
      <c r="L309">
        <v>8580000000</v>
      </c>
      <c r="M309">
        <v>-9.5523539</v>
      </c>
    </row>
    <row r="310" spans="2:13" x14ac:dyDescent="0.25">
      <c r="B310">
        <v>8650000000</v>
      </c>
      <c r="C310">
        <v>-7.8327230999999999</v>
      </c>
      <c r="L310">
        <v>8650000000</v>
      </c>
      <c r="M310">
        <v>-9.5270939000000006</v>
      </c>
    </row>
    <row r="311" spans="2:13" x14ac:dyDescent="0.25">
      <c r="B311">
        <v>8720000000</v>
      </c>
      <c r="C311">
        <v>-7.9108729000000002</v>
      </c>
      <c r="L311">
        <v>8720000000</v>
      </c>
      <c r="M311">
        <v>-9.5045070999999997</v>
      </c>
    </row>
    <row r="312" spans="2:13" x14ac:dyDescent="0.25">
      <c r="B312">
        <v>8790000000</v>
      </c>
      <c r="C312">
        <v>-7.9740209999999996</v>
      </c>
      <c r="L312">
        <v>8790000000</v>
      </c>
      <c r="M312">
        <v>-9.5062064999999993</v>
      </c>
    </row>
    <row r="313" spans="2:13" x14ac:dyDescent="0.25">
      <c r="B313">
        <v>8860000000</v>
      </c>
      <c r="C313">
        <v>-8.0305842999999992</v>
      </c>
      <c r="L313">
        <v>8860000000</v>
      </c>
      <c r="M313">
        <v>-9.5164623000000006</v>
      </c>
    </row>
    <row r="314" spans="2:13" x14ac:dyDescent="0.25">
      <c r="B314">
        <v>8930000000</v>
      </c>
      <c r="C314">
        <v>-8.0743636999999993</v>
      </c>
      <c r="L314">
        <v>8930000000</v>
      </c>
      <c r="M314">
        <v>-9.5354080000000003</v>
      </c>
    </row>
    <row r="315" spans="2:13" x14ac:dyDescent="0.25">
      <c r="B315">
        <v>9000000000</v>
      </c>
      <c r="C315">
        <v>-8.0937891000000004</v>
      </c>
      <c r="L315">
        <v>9000000000</v>
      </c>
      <c r="M315">
        <v>-9.5717219999999994</v>
      </c>
    </row>
    <row r="316" spans="2:13" x14ac:dyDescent="0.25">
      <c r="B316">
        <v>9070000000</v>
      </c>
      <c r="C316">
        <v>-8.0995331000000004</v>
      </c>
      <c r="L316">
        <v>9070000000</v>
      </c>
      <c r="M316">
        <v>-9.5839748</v>
      </c>
    </row>
    <row r="317" spans="2:13" x14ac:dyDescent="0.25">
      <c r="B317">
        <v>9140000000</v>
      </c>
      <c r="C317">
        <v>-8.0982351000000001</v>
      </c>
      <c r="L317">
        <v>9140000000</v>
      </c>
      <c r="M317">
        <v>-9.6229315</v>
      </c>
    </row>
    <row r="318" spans="2:13" x14ac:dyDescent="0.25">
      <c r="B318">
        <v>9210000000</v>
      </c>
      <c r="C318">
        <v>-8.0841694000000004</v>
      </c>
      <c r="L318">
        <v>9210000000</v>
      </c>
      <c r="M318">
        <v>-9.6523789999999998</v>
      </c>
    </row>
    <row r="319" spans="2:13" x14ac:dyDescent="0.25">
      <c r="B319">
        <v>9280000000</v>
      </c>
      <c r="C319">
        <v>-8.0569200999999993</v>
      </c>
      <c r="L319">
        <v>9280000000</v>
      </c>
      <c r="M319">
        <v>-9.6886662999999995</v>
      </c>
    </row>
    <row r="320" spans="2:13" x14ac:dyDescent="0.25">
      <c r="B320">
        <v>9350000000</v>
      </c>
      <c r="C320">
        <v>-8.0630998999999992</v>
      </c>
      <c r="L320">
        <v>9350000000</v>
      </c>
      <c r="M320">
        <v>-9.6780214000000004</v>
      </c>
    </row>
    <row r="321" spans="2:13" x14ac:dyDescent="0.25">
      <c r="B321">
        <v>9420000000</v>
      </c>
      <c r="C321">
        <v>-8.0494775999999995</v>
      </c>
      <c r="L321">
        <v>9420000000</v>
      </c>
      <c r="M321">
        <v>-9.7094830999999999</v>
      </c>
    </row>
    <row r="322" spans="2:13" x14ac:dyDescent="0.25">
      <c r="B322">
        <v>9490000000</v>
      </c>
      <c r="C322">
        <v>-8.0531863999999995</v>
      </c>
      <c r="L322">
        <v>9490000000</v>
      </c>
      <c r="M322">
        <v>-9.7080040000000007</v>
      </c>
    </row>
    <row r="323" spans="2:13" x14ac:dyDescent="0.25">
      <c r="B323">
        <v>9560000000</v>
      </c>
      <c r="C323">
        <v>-8.0300674000000001</v>
      </c>
      <c r="L323">
        <v>9560000000</v>
      </c>
      <c r="M323">
        <v>-9.7411127000000004</v>
      </c>
    </row>
    <row r="324" spans="2:13" x14ac:dyDescent="0.25">
      <c r="B324">
        <v>9630000000</v>
      </c>
      <c r="C324">
        <v>-8.0557231999999992</v>
      </c>
      <c r="L324">
        <v>9630000000</v>
      </c>
      <c r="M324">
        <v>-9.7278947999999996</v>
      </c>
    </row>
    <row r="325" spans="2:13" x14ac:dyDescent="0.25">
      <c r="B325">
        <v>9700000000</v>
      </c>
      <c r="C325">
        <v>-8.0600071</v>
      </c>
      <c r="L325">
        <v>9700000000</v>
      </c>
      <c r="M325">
        <v>-9.7467155000000005</v>
      </c>
    </row>
    <row r="326" spans="2:13" x14ac:dyDescent="0.25">
      <c r="B326">
        <v>9770000000</v>
      </c>
      <c r="C326">
        <v>-8.0702476999999995</v>
      </c>
      <c r="L326">
        <v>9770000000</v>
      </c>
      <c r="M326">
        <v>-9.7698602999999995</v>
      </c>
    </row>
    <row r="327" spans="2:13" x14ac:dyDescent="0.25">
      <c r="B327">
        <v>9840000000</v>
      </c>
      <c r="C327">
        <v>-8.0679464000000003</v>
      </c>
      <c r="L327">
        <v>9840000000</v>
      </c>
      <c r="M327">
        <v>-9.8196086999999999</v>
      </c>
    </row>
    <row r="328" spans="2:13" x14ac:dyDescent="0.25">
      <c r="B328">
        <v>9910000000</v>
      </c>
      <c r="C328">
        <v>-8.0874337999999995</v>
      </c>
      <c r="L328">
        <v>9910000000</v>
      </c>
      <c r="M328">
        <v>-9.8331078999999999</v>
      </c>
    </row>
    <row r="329" spans="2:13" x14ac:dyDescent="0.25">
      <c r="B329">
        <v>9980000000</v>
      </c>
      <c r="C329">
        <v>-8.1103830000000006</v>
      </c>
      <c r="L329">
        <v>9980000000</v>
      </c>
      <c r="M329">
        <v>-9.8543005000000008</v>
      </c>
    </row>
    <row r="330" spans="2:13" x14ac:dyDescent="0.25">
      <c r="B330">
        <v>10050000000</v>
      </c>
      <c r="C330">
        <v>-8.1169013999999997</v>
      </c>
      <c r="L330">
        <v>10050000000</v>
      </c>
      <c r="M330">
        <v>-9.8878822</v>
      </c>
    </row>
    <row r="331" spans="2:13" x14ac:dyDescent="0.25">
      <c r="B331">
        <v>10120000000</v>
      </c>
      <c r="C331">
        <v>-8.1180810999999995</v>
      </c>
      <c r="L331">
        <v>10120000000</v>
      </c>
      <c r="M331">
        <v>-9.9106015999999997</v>
      </c>
    </row>
    <row r="332" spans="2:13" x14ac:dyDescent="0.25">
      <c r="B332">
        <v>10190000000</v>
      </c>
      <c r="C332">
        <v>-8.1304455000000004</v>
      </c>
      <c r="L332">
        <v>10190000000</v>
      </c>
      <c r="M332">
        <v>-9.9136924999999998</v>
      </c>
    </row>
    <row r="333" spans="2:13" x14ac:dyDescent="0.25">
      <c r="B333">
        <v>10260000000</v>
      </c>
      <c r="C333">
        <v>-8.1664046999999993</v>
      </c>
      <c r="L333">
        <v>10260000000</v>
      </c>
      <c r="M333">
        <v>-9.8965235000000007</v>
      </c>
    </row>
    <row r="334" spans="2:13" x14ac:dyDescent="0.25">
      <c r="B334">
        <v>10330000000</v>
      </c>
      <c r="C334">
        <v>-8.1713942999999993</v>
      </c>
      <c r="L334">
        <v>10330000000</v>
      </c>
      <c r="M334">
        <v>-9.9252844000000007</v>
      </c>
    </row>
    <row r="335" spans="2:13" x14ac:dyDescent="0.25">
      <c r="B335">
        <v>10400000000</v>
      </c>
      <c r="C335">
        <v>-8.1935663000000005</v>
      </c>
      <c r="L335">
        <v>10400000000</v>
      </c>
      <c r="M335">
        <v>-9.925478</v>
      </c>
    </row>
    <row r="336" spans="2:13" x14ac:dyDescent="0.25">
      <c r="B336">
        <v>10470000000</v>
      </c>
      <c r="C336">
        <v>-8.2124891000000009</v>
      </c>
      <c r="L336">
        <v>10470000000</v>
      </c>
      <c r="M336">
        <v>-9.9524679000000003</v>
      </c>
    </row>
    <row r="337" spans="2:13" x14ac:dyDescent="0.25">
      <c r="B337">
        <v>10540000000</v>
      </c>
      <c r="C337">
        <v>-8.2427340000000004</v>
      </c>
      <c r="L337">
        <v>10540000000</v>
      </c>
      <c r="M337">
        <v>-9.9588490000000007</v>
      </c>
    </row>
    <row r="338" spans="2:13" x14ac:dyDescent="0.25">
      <c r="B338">
        <v>10610000000</v>
      </c>
      <c r="C338">
        <v>-8.2428550999999999</v>
      </c>
      <c r="L338">
        <v>10610000000</v>
      </c>
      <c r="M338">
        <v>-9.9863882000000004</v>
      </c>
    </row>
    <row r="339" spans="2:13" x14ac:dyDescent="0.25">
      <c r="B339">
        <v>10680000000</v>
      </c>
      <c r="C339">
        <v>-8.2381057999999996</v>
      </c>
      <c r="L339">
        <v>10680000000</v>
      </c>
      <c r="M339">
        <v>-9.9896612000000005</v>
      </c>
    </row>
    <row r="340" spans="2:13" x14ac:dyDescent="0.25">
      <c r="B340">
        <v>10750000000</v>
      </c>
      <c r="C340">
        <v>-8.2316961000000006</v>
      </c>
      <c r="L340">
        <v>10750000000</v>
      </c>
      <c r="M340">
        <v>-10.004113</v>
      </c>
    </row>
    <row r="341" spans="2:13" x14ac:dyDescent="0.25">
      <c r="B341">
        <v>10820000000</v>
      </c>
      <c r="C341">
        <v>-8.2108307000000007</v>
      </c>
      <c r="L341">
        <v>10820000000</v>
      </c>
      <c r="M341">
        <v>-10.002312</v>
      </c>
    </row>
    <row r="342" spans="2:13" x14ac:dyDescent="0.25">
      <c r="B342">
        <v>10890000000</v>
      </c>
      <c r="C342">
        <v>-8.2011652000000002</v>
      </c>
      <c r="L342">
        <v>10890000000</v>
      </c>
      <c r="M342">
        <v>-9.9855117999999994</v>
      </c>
    </row>
    <row r="343" spans="2:13" x14ac:dyDescent="0.25">
      <c r="B343">
        <v>10960000000</v>
      </c>
      <c r="C343">
        <v>-8.1775111999999996</v>
      </c>
      <c r="L343">
        <v>10960000000</v>
      </c>
      <c r="M343">
        <v>-9.9914055000000008</v>
      </c>
    </row>
    <row r="344" spans="2:13" x14ac:dyDescent="0.25">
      <c r="B344">
        <v>11030000000</v>
      </c>
      <c r="C344">
        <v>-8.16432</v>
      </c>
      <c r="L344">
        <v>11030000000</v>
      </c>
      <c r="M344">
        <v>-9.9958372000000004</v>
      </c>
    </row>
    <row r="345" spans="2:13" x14ac:dyDescent="0.25">
      <c r="B345">
        <v>11100000000</v>
      </c>
      <c r="C345">
        <v>-8.1331395999999998</v>
      </c>
      <c r="L345">
        <v>11100000000</v>
      </c>
      <c r="M345">
        <v>-10.037896</v>
      </c>
    </row>
    <row r="346" spans="2:13" x14ac:dyDescent="0.25">
      <c r="B346">
        <v>11170000000</v>
      </c>
      <c r="C346">
        <v>-8.1360664000000007</v>
      </c>
      <c r="L346">
        <v>11170000000</v>
      </c>
      <c r="M346">
        <v>-10.041817</v>
      </c>
    </row>
    <row r="347" spans="2:13" x14ac:dyDescent="0.25">
      <c r="B347">
        <v>11240000000</v>
      </c>
      <c r="C347">
        <v>-8.1184291999999996</v>
      </c>
      <c r="L347">
        <v>11240000000</v>
      </c>
      <c r="M347">
        <v>-10.078576</v>
      </c>
    </row>
    <row r="348" spans="2:13" x14ac:dyDescent="0.25">
      <c r="B348">
        <v>11310000000</v>
      </c>
      <c r="C348">
        <v>-8.1110754000000007</v>
      </c>
      <c r="L348">
        <v>11310000000</v>
      </c>
      <c r="M348">
        <v>-10.120047</v>
      </c>
    </row>
    <row r="349" spans="2:13" x14ac:dyDescent="0.25">
      <c r="B349">
        <v>11380000000</v>
      </c>
      <c r="C349">
        <v>-8.0991669000000002</v>
      </c>
      <c r="L349">
        <v>11380000000</v>
      </c>
      <c r="M349">
        <v>-10.182601999999999</v>
      </c>
    </row>
    <row r="350" spans="2:13" x14ac:dyDescent="0.25">
      <c r="B350">
        <v>11450000000</v>
      </c>
      <c r="C350">
        <v>-8.1081572000000008</v>
      </c>
      <c r="L350">
        <v>11450000000</v>
      </c>
      <c r="M350">
        <v>-10.211081999999999</v>
      </c>
    </row>
    <row r="351" spans="2:13" x14ac:dyDescent="0.25">
      <c r="B351">
        <v>11520000000</v>
      </c>
      <c r="C351">
        <v>-8.1187667999999995</v>
      </c>
      <c r="L351">
        <v>11520000000</v>
      </c>
      <c r="M351">
        <v>-10.251167000000001</v>
      </c>
    </row>
    <row r="352" spans="2:13" x14ac:dyDescent="0.25">
      <c r="B352">
        <v>11590000000</v>
      </c>
      <c r="C352">
        <v>-8.1050816000000001</v>
      </c>
      <c r="L352">
        <v>11590000000</v>
      </c>
      <c r="M352">
        <v>-10.319784</v>
      </c>
    </row>
    <row r="353" spans="2:13" x14ac:dyDescent="0.25">
      <c r="B353">
        <v>11660000000</v>
      </c>
      <c r="C353">
        <v>-8.1240597000000001</v>
      </c>
      <c r="L353">
        <v>11660000000</v>
      </c>
      <c r="M353">
        <v>-10.359022</v>
      </c>
    </row>
    <row r="354" spans="2:13" x14ac:dyDescent="0.25">
      <c r="B354">
        <v>11730000000</v>
      </c>
      <c r="C354">
        <v>-8.1320876999999996</v>
      </c>
      <c r="L354">
        <v>11730000000</v>
      </c>
      <c r="M354">
        <v>-10.413758</v>
      </c>
    </row>
    <row r="355" spans="2:13" x14ac:dyDescent="0.25">
      <c r="B355">
        <v>11800000000</v>
      </c>
      <c r="C355">
        <v>-8.1830234999999991</v>
      </c>
      <c r="L355">
        <v>11800000000</v>
      </c>
      <c r="M355">
        <v>-10.436951000000001</v>
      </c>
    </row>
    <row r="356" spans="2:13" x14ac:dyDescent="0.25">
      <c r="B356">
        <v>11870000000</v>
      </c>
      <c r="C356">
        <v>-8.1902627999999993</v>
      </c>
      <c r="L356">
        <v>11870000000</v>
      </c>
      <c r="M356">
        <v>-10.492864000000001</v>
      </c>
    </row>
    <row r="357" spans="2:13" x14ac:dyDescent="0.25">
      <c r="B357">
        <v>11940000000</v>
      </c>
      <c r="C357">
        <v>-8.2328309999999991</v>
      </c>
      <c r="L357">
        <v>11940000000</v>
      </c>
      <c r="M357">
        <v>-10.508397</v>
      </c>
    </row>
    <row r="358" spans="2:13" x14ac:dyDescent="0.25">
      <c r="B358">
        <v>12010000000</v>
      </c>
      <c r="C358">
        <v>-8.2657279999999993</v>
      </c>
      <c r="L358">
        <v>12010000000</v>
      </c>
      <c r="M358">
        <v>-10.547079999999999</v>
      </c>
    </row>
    <row r="359" spans="2:13" x14ac:dyDescent="0.25">
      <c r="B359">
        <v>12080000000</v>
      </c>
      <c r="C359">
        <v>-8.3223447999999998</v>
      </c>
      <c r="L359">
        <v>12080000000</v>
      </c>
      <c r="M359">
        <v>-10.550357999999999</v>
      </c>
    </row>
    <row r="360" spans="2:13" x14ac:dyDescent="0.25">
      <c r="B360">
        <v>12150000000</v>
      </c>
      <c r="C360">
        <v>-8.3707913999999999</v>
      </c>
      <c r="L360">
        <v>12150000000</v>
      </c>
      <c r="M360">
        <v>-10.611107000000001</v>
      </c>
    </row>
    <row r="361" spans="2:13" x14ac:dyDescent="0.25">
      <c r="B361">
        <v>12220000000</v>
      </c>
      <c r="C361">
        <v>-8.4593886999999999</v>
      </c>
      <c r="L361">
        <v>12220000000</v>
      </c>
      <c r="M361">
        <v>-10.646879</v>
      </c>
    </row>
    <row r="362" spans="2:13" x14ac:dyDescent="0.25">
      <c r="B362">
        <v>12290000000</v>
      </c>
      <c r="C362">
        <v>-8.5555105000000005</v>
      </c>
      <c r="L362">
        <v>12290000000</v>
      </c>
      <c r="M362">
        <v>-10.732623</v>
      </c>
    </row>
    <row r="363" spans="2:13" x14ac:dyDescent="0.25">
      <c r="B363">
        <v>12360000000</v>
      </c>
      <c r="C363">
        <v>-8.6629333000000006</v>
      </c>
      <c r="L363">
        <v>12360000000</v>
      </c>
      <c r="M363">
        <v>-10.817963000000001</v>
      </c>
    </row>
    <row r="364" spans="2:13" x14ac:dyDescent="0.25">
      <c r="B364">
        <v>12430000000</v>
      </c>
      <c r="C364">
        <v>-8.7792958999999993</v>
      </c>
      <c r="L364">
        <v>12430000000</v>
      </c>
      <c r="M364">
        <v>-10.904325999999999</v>
      </c>
    </row>
    <row r="365" spans="2:13" x14ac:dyDescent="0.25">
      <c r="B365">
        <v>12500000000</v>
      </c>
      <c r="C365">
        <v>-8.8581362000000006</v>
      </c>
      <c r="L365">
        <v>12500000000</v>
      </c>
      <c r="M365">
        <v>-10.943523000000001</v>
      </c>
    </row>
    <row r="366" spans="2:13" x14ac:dyDescent="0.25">
      <c r="B366">
        <v>12570000000</v>
      </c>
      <c r="C366">
        <v>-8.9257668999999993</v>
      </c>
      <c r="L366">
        <v>12570000000</v>
      </c>
      <c r="M366">
        <v>-10.982780999999999</v>
      </c>
    </row>
    <row r="367" spans="2:13" x14ac:dyDescent="0.25">
      <c r="B367">
        <v>12640000000</v>
      </c>
      <c r="C367">
        <v>-8.9684142999999992</v>
      </c>
      <c r="L367">
        <v>12640000000</v>
      </c>
      <c r="M367">
        <v>-10.98179</v>
      </c>
    </row>
    <row r="368" spans="2:13" x14ac:dyDescent="0.25">
      <c r="B368">
        <v>12710000000</v>
      </c>
      <c r="C368">
        <v>-9.0003566999999993</v>
      </c>
      <c r="L368">
        <v>12710000000</v>
      </c>
      <c r="M368">
        <v>-10.962597000000001</v>
      </c>
    </row>
    <row r="369" spans="2:13" x14ac:dyDescent="0.25">
      <c r="B369">
        <v>12780000000</v>
      </c>
      <c r="C369">
        <v>-9.0344706000000006</v>
      </c>
      <c r="L369">
        <v>12780000000</v>
      </c>
      <c r="M369">
        <v>-10.91615</v>
      </c>
    </row>
    <row r="370" spans="2:13" x14ac:dyDescent="0.25">
      <c r="B370">
        <v>12850000000</v>
      </c>
      <c r="C370">
        <v>-9.0803413000000006</v>
      </c>
      <c r="L370">
        <v>12850000000</v>
      </c>
      <c r="M370">
        <v>-10.877838000000001</v>
      </c>
    </row>
    <row r="371" spans="2:13" x14ac:dyDescent="0.25">
      <c r="B371">
        <v>12920000000</v>
      </c>
      <c r="C371">
        <v>-9.1336040000000001</v>
      </c>
      <c r="L371">
        <v>12920000000</v>
      </c>
      <c r="M371">
        <v>-10.840347</v>
      </c>
    </row>
    <row r="372" spans="2:13" x14ac:dyDescent="0.25">
      <c r="B372">
        <v>12990000000</v>
      </c>
      <c r="C372">
        <v>-9.1939610999999992</v>
      </c>
      <c r="L372">
        <v>12990000000</v>
      </c>
      <c r="M372">
        <v>-10.793022000000001</v>
      </c>
    </row>
    <row r="373" spans="2:13" x14ac:dyDescent="0.25">
      <c r="B373">
        <v>13060000000</v>
      </c>
      <c r="C373">
        <v>-9.2660189000000006</v>
      </c>
      <c r="L373">
        <v>13060000000</v>
      </c>
      <c r="M373">
        <v>-10.736942000000001</v>
      </c>
    </row>
    <row r="374" spans="2:13" x14ac:dyDescent="0.25">
      <c r="B374">
        <v>13130000000</v>
      </c>
      <c r="C374">
        <v>-9.3482056</v>
      </c>
      <c r="L374">
        <v>13130000000</v>
      </c>
      <c r="M374">
        <v>-10.708271</v>
      </c>
    </row>
    <row r="375" spans="2:13" x14ac:dyDescent="0.25">
      <c r="B375">
        <v>13200000000</v>
      </c>
      <c r="C375">
        <v>-9.4471655000000005</v>
      </c>
      <c r="L375">
        <v>13200000000</v>
      </c>
      <c r="M375">
        <v>-10.684272</v>
      </c>
    </row>
    <row r="376" spans="2:13" x14ac:dyDescent="0.25">
      <c r="B376">
        <v>13270000000</v>
      </c>
      <c r="C376">
        <v>-9.5448351000000002</v>
      </c>
      <c r="L376">
        <v>13270000000</v>
      </c>
      <c r="M376">
        <v>-10.683801000000001</v>
      </c>
    </row>
    <row r="377" spans="2:13" x14ac:dyDescent="0.25">
      <c r="B377">
        <v>13340000000</v>
      </c>
      <c r="C377">
        <v>-9.6801881999999999</v>
      </c>
      <c r="L377">
        <v>13340000000</v>
      </c>
      <c r="M377">
        <v>-10.684262</v>
      </c>
    </row>
    <row r="378" spans="2:13" x14ac:dyDescent="0.25">
      <c r="B378">
        <v>13410000000</v>
      </c>
      <c r="C378">
        <v>-9.8238125000000007</v>
      </c>
      <c r="L378">
        <v>13410000000</v>
      </c>
      <c r="M378">
        <v>-10.718925</v>
      </c>
    </row>
    <row r="379" spans="2:13" x14ac:dyDescent="0.25">
      <c r="B379">
        <v>13480000000</v>
      </c>
      <c r="C379">
        <v>-9.9808912000000003</v>
      </c>
      <c r="L379">
        <v>13480000000</v>
      </c>
      <c r="M379">
        <v>-10.789826</v>
      </c>
    </row>
    <row r="380" spans="2:13" x14ac:dyDescent="0.25">
      <c r="B380">
        <v>13550000000</v>
      </c>
      <c r="C380">
        <v>-10.129358</v>
      </c>
      <c r="L380">
        <v>13550000000</v>
      </c>
      <c r="M380">
        <v>-10.892155000000001</v>
      </c>
    </row>
    <row r="381" spans="2:13" x14ac:dyDescent="0.25">
      <c r="B381">
        <v>13620000000</v>
      </c>
      <c r="C381">
        <v>-10.288662</v>
      </c>
      <c r="L381">
        <v>13620000000</v>
      </c>
      <c r="M381">
        <v>-10.950987</v>
      </c>
    </row>
    <row r="382" spans="2:13" x14ac:dyDescent="0.25">
      <c r="B382">
        <v>13690000000</v>
      </c>
      <c r="C382">
        <v>-10.452925</v>
      </c>
      <c r="L382">
        <v>13690000000</v>
      </c>
      <c r="M382">
        <v>-11.050366</v>
      </c>
    </row>
    <row r="383" spans="2:13" x14ac:dyDescent="0.25">
      <c r="B383">
        <v>13760000000</v>
      </c>
      <c r="C383">
        <v>-10.628401</v>
      </c>
      <c r="L383">
        <v>13760000000</v>
      </c>
      <c r="M383">
        <v>-11.265751</v>
      </c>
    </row>
    <row r="384" spans="2:13" x14ac:dyDescent="0.25">
      <c r="B384">
        <v>13830000000</v>
      </c>
      <c r="C384">
        <v>-10.778653</v>
      </c>
      <c r="L384">
        <v>13830000000</v>
      </c>
      <c r="M384">
        <v>-11.449895</v>
      </c>
    </row>
    <row r="385" spans="2:13" x14ac:dyDescent="0.25">
      <c r="B385">
        <v>13900000000</v>
      </c>
      <c r="C385">
        <v>-10.938919</v>
      </c>
      <c r="L385">
        <v>13900000000</v>
      </c>
      <c r="M385">
        <v>-11.634102</v>
      </c>
    </row>
    <row r="386" spans="2:13" x14ac:dyDescent="0.25">
      <c r="B386">
        <v>13970000000</v>
      </c>
      <c r="C386">
        <v>-11.113756</v>
      </c>
      <c r="L386">
        <v>13970000000</v>
      </c>
      <c r="M386">
        <v>-11.851213</v>
      </c>
    </row>
    <row r="387" spans="2:13" x14ac:dyDescent="0.25">
      <c r="B387">
        <v>14040000000</v>
      </c>
      <c r="C387">
        <v>-11.292253000000001</v>
      </c>
      <c r="L387">
        <v>14040000000</v>
      </c>
      <c r="M387">
        <v>-12.17624</v>
      </c>
    </row>
    <row r="388" spans="2:13" x14ac:dyDescent="0.25">
      <c r="B388">
        <v>14110000000</v>
      </c>
      <c r="C388">
        <v>-11.466949</v>
      </c>
      <c r="L388">
        <v>14110000000</v>
      </c>
      <c r="M388">
        <v>-12.977240999999999</v>
      </c>
    </row>
    <row r="389" spans="2:13" x14ac:dyDescent="0.25">
      <c r="B389">
        <v>14180000000</v>
      </c>
      <c r="C389">
        <v>-11.636628</v>
      </c>
      <c r="L389">
        <v>14180000000</v>
      </c>
      <c r="M389">
        <v>-13.278375</v>
      </c>
    </row>
    <row r="390" spans="2:13" x14ac:dyDescent="0.25">
      <c r="B390">
        <v>14250000000</v>
      </c>
      <c r="C390">
        <v>-11.839619000000001</v>
      </c>
      <c r="L390">
        <v>14250000000</v>
      </c>
      <c r="M390">
        <v>-13.822418000000001</v>
      </c>
    </row>
    <row r="391" spans="2:13" x14ac:dyDescent="0.25">
      <c r="B391">
        <v>14320000000</v>
      </c>
      <c r="C391">
        <v>-12.038651</v>
      </c>
      <c r="L391">
        <v>14320000000</v>
      </c>
      <c r="M391">
        <v>-14.648434</v>
      </c>
    </row>
    <row r="392" spans="2:13" x14ac:dyDescent="0.25">
      <c r="B392">
        <v>14390000000</v>
      </c>
      <c r="C392">
        <v>-12.266541999999999</v>
      </c>
      <c r="L392">
        <v>14390000000</v>
      </c>
      <c r="M392">
        <v>-15.954749</v>
      </c>
    </row>
    <row r="393" spans="2:13" x14ac:dyDescent="0.25">
      <c r="B393">
        <v>14460000000</v>
      </c>
      <c r="C393">
        <v>-12.498633999999999</v>
      </c>
      <c r="L393">
        <v>14460000000</v>
      </c>
      <c r="M393">
        <v>-17.613211</v>
      </c>
    </row>
    <row r="394" spans="2:13" x14ac:dyDescent="0.25">
      <c r="B394">
        <v>14530000000</v>
      </c>
      <c r="C394">
        <v>-12.714517000000001</v>
      </c>
      <c r="L394">
        <v>14530000000</v>
      </c>
      <c r="M394">
        <v>-18.459873000000002</v>
      </c>
    </row>
    <row r="395" spans="2:13" x14ac:dyDescent="0.25">
      <c r="B395">
        <v>14600000000</v>
      </c>
      <c r="C395">
        <v>-13.004595999999999</v>
      </c>
      <c r="L395">
        <v>14600000000</v>
      </c>
      <c r="M395">
        <v>-20.668565999999998</v>
      </c>
    </row>
    <row r="396" spans="2:13" x14ac:dyDescent="0.25">
      <c r="B396">
        <v>14670000000</v>
      </c>
      <c r="C396">
        <v>-13.336097000000001</v>
      </c>
      <c r="L396">
        <v>14670000000</v>
      </c>
      <c r="M396">
        <v>-23.377338000000002</v>
      </c>
    </row>
    <row r="397" spans="2:13" x14ac:dyDescent="0.25">
      <c r="B397">
        <v>14740000000</v>
      </c>
      <c r="C397">
        <v>-13.660809</v>
      </c>
      <c r="L397">
        <v>14740000000</v>
      </c>
      <c r="M397">
        <v>-25.339582</v>
      </c>
    </row>
    <row r="398" spans="2:13" x14ac:dyDescent="0.25">
      <c r="B398">
        <v>14810000000</v>
      </c>
      <c r="C398">
        <v>-14.204326</v>
      </c>
      <c r="L398">
        <v>14810000000</v>
      </c>
      <c r="M398">
        <v>-27.546887999999999</v>
      </c>
    </row>
    <row r="399" spans="2:13" x14ac:dyDescent="0.25">
      <c r="B399">
        <v>14880000000</v>
      </c>
      <c r="C399">
        <v>-14.603047</v>
      </c>
      <c r="L399">
        <v>14880000000</v>
      </c>
      <c r="M399">
        <v>-30.283131000000001</v>
      </c>
    </row>
    <row r="400" spans="2:13" x14ac:dyDescent="0.25">
      <c r="B400">
        <v>14950000000</v>
      </c>
      <c r="C400">
        <v>-15.484885999999999</v>
      </c>
      <c r="L400">
        <v>14950000000</v>
      </c>
      <c r="M400">
        <v>-32.495674000000001</v>
      </c>
    </row>
    <row r="401" spans="2:13" x14ac:dyDescent="0.25">
      <c r="B401">
        <v>15020000000</v>
      </c>
      <c r="C401">
        <v>-16.671506999999998</v>
      </c>
      <c r="L401">
        <v>15020000000</v>
      </c>
      <c r="M401">
        <v>-34.07132</v>
      </c>
    </row>
    <row r="402" spans="2:13" x14ac:dyDescent="0.25">
      <c r="B402">
        <v>15090000000</v>
      </c>
      <c r="C402">
        <v>-18.528649999999999</v>
      </c>
      <c r="L402">
        <v>15090000000</v>
      </c>
      <c r="M402">
        <v>-35.943455</v>
      </c>
    </row>
    <row r="403" spans="2:13" x14ac:dyDescent="0.25">
      <c r="B403">
        <v>15160000000</v>
      </c>
      <c r="C403">
        <v>-20.798601000000001</v>
      </c>
      <c r="L403">
        <v>15160000000</v>
      </c>
      <c r="M403">
        <v>-36.562054000000003</v>
      </c>
    </row>
    <row r="404" spans="2:13" x14ac:dyDescent="0.25">
      <c r="B404">
        <v>15230000000</v>
      </c>
      <c r="C404">
        <v>-22.948412000000001</v>
      </c>
      <c r="L404">
        <v>15230000000</v>
      </c>
      <c r="M404">
        <v>-38.020802000000003</v>
      </c>
    </row>
    <row r="405" spans="2:13" x14ac:dyDescent="0.25">
      <c r="B405">
        <v>15300000000</v>
      </c>
      <c r="C405">
        <v>-26.520582000000001</v>
      </c>
      <c r="L405">
        <v>15300000000</v>
      </c>
      <c r="M405">
        <v>-38.492359</v>
      </c>
    </row>
    <row r="406" spans="2:13" x14ac:dyDescent="0.25">
      <c r="B406">
        <v>15370000000</v>
      </c>
      <c r="C406">
        <v>-29.963652</v>
      </c>
      <c r="L406">
        <v>15370000000</v>
      </c>
      <c r="M406">
        <v>-38.724879999999999</v>
      </c>
    </row>
    <row r="407" spans="2:13" x14ac:dyDescent="0.25">
      <c r="B407">
        <v>15440000000</v>
      </c>
      <c r="C407">
        <v>-32.930275000000002</v>
      </c>
      <c r="L407">
        <v>15440000000</v>
      </c>
      <c r="M407">
        <v>-39.080002</v>
      </c>
    </row>
    <row r="408" spans="2:13" x14ac:dyDescent="0.25">
      <c r="B408">
        <v>15510000000</v>
      </c>
      <c r="C408">
        <v>-35.042057</v>
      </c>
      <c r="L408">
        <v>15510000000</v>
      </c>
      <c r="M408">
        <v>-39.303738000000003</v>
      </c>
    </row>
    <row r="409" spans="2:13" x14ac:dyDescent="0.25">
      <c r="B409">
        <v>15580000000</v>
      </c>
      <c r="C409">
        <v>-37.531756999999999</v>
      </c>
      <c r="L409">
        <v>15580000000</v>
      </c>
      <c r="M409">
        <v>-39.683745999999999</v>
      </c>
    </row>
    <row r="410" spans="2:13" x14ac:dyDescent="0.25">
      <c r="B410">
        <v>15650000000</v>
      </c>
      <c r="C410">
        <v>-37.855010999999998</v>
      </c>
      <c r="L410">
        <v>15650000000</v>
      </c>
      <c r="M410">
        <v>-39.718716000000001</v>
      </c>
    </row>
    <row r="411" spans="2:13" x14ac:dyDescent="0.25">
      <c r="B411">
        <v>15720000000</v>
      </c>
      <c r="C411">
        <v>-38.148586000000002</v>
      </c>
      <c r="L411">
        <v>15720000000</v>
      </c>
      <c r="M411">
        <v>-40.079540000000001</v>
      </c>
    </row>
    <row r="412" spans="2:13" x14ac:dyDescent="0.25">
      <c r="B412">
        <v>15790000000</v>
      </c>
      <c r="C412">
        <v>-38.086975000000002</v>
      </c>
      <c r="L412">
        <v>15790000000</v>
      </c>
      <c r="M412">
        <v>-40.053764000000001</v>
      </c>
    </row>
    <row r="413" spans="2:13" x14ac:dyDescent="0.25">
      <c r="B413">
        <v>15860000000</v>
      </c>
      <c r="C413">
        <v>-37.915661</v>
      </c>
      <c r="L413">
        <v>15860000000</v>
      </c>
      <c r="M413">
        <v>-39.859954999999999</v>
      </c>
    </row>
    <row r="414" spans="2:13" x14ac:dyDescent="0.25">
      <c r="B414">
        <v>15930000000</v>
      </c>
      <c r="C414">
        <v>-37.630744999999997</v>
      </c>
      <c r="L414">
        <v>15930000000</v>
      </c>
      <c r="M414">
        <v>-39.445160000000001</v>
      </c>
    </row>
    <row r="415" spans="2:13" x14ac:dyDescent="0.25">
      <c r="B415">
        <v>16000000000</v>
      </c>
      <c r="C415">
        <v>-37.474670000000003</v>
      </c>
      <c r="L415">
        <v>16000000000</v>
      </c>
      <c r="M415">
        <v>-39.252524999999999</v>
      </c>
    </row>
    <row r="416" spans="2:13" x14ac:dyDescent="0.25">
      <c r="B416" t="s">
        <v>25</v>
      </c>
      <c r="L416" t="s">
        <v>25</v>
      </c>
    </row>
    <row r="419" spans="2:13" x14ac:dyDescent="0.25">
      <c r="B419" t="s">
        <v>26</v>
      </c>
      <c r="L419" t="s">
        <v>28</v>
      </c>
    </row>
    <row r="420" spans="2:13" x14ac:dyDescent="0.25">
      <c r="B420" t="s">
        <v>21</v>
      </c>
      <c r="C420" t="s">
        <v>232</v>
      </c>
      <c r="L420" t="s">
        <v>21</v>
      </c>
      <c r="M420" t="s">
        <v>230</v>
      </c>
    </row>
    <row r="421" spans="2:13" x14ac:dyDescent="0.25">
      <c r="B421">
        <v>2000000000</v>
      </c>
      <c r="C421">
        <v>-69.055817000000005</v>
      </c>
      <c r="L421">
        <v>2000000000</v>
      </c>
      <c r="M421">
        <v>-72.320976000000002</v>
      </c>
    </row>
    <row r="422" spans="2:13" x14ac:dyDescent="0.25">
      <c r="B422">
        <v>2070000000</v>
      </c>
      <c r="C422">
        <v>-67.192077999999995</v>
      </c>
      <c r="L422">
        <v>2070000000</v>
      </c>
      <c r="M422">
        <v>-67.053139000000002</v>
      </c>
    </row>
    <row r="423" spans="2:13" x14ac:dyDescent="0.25">
      <c r="B423">
        <v>2140000000</v>
      </c>
      <c r="C423">
        <v>-64.831535000000002</v>
      </c>
      <c r="L423">
        <v>2140000000</v>
      </c>
      <c r="M423">
        <v>-59.269672</v>
      </c>
    </row>
    <row r="424" spans="2:13" x14ac:dyDescent="0.25">
      <c r="B424">
        <v>2210000000</v>
      </c>
      <c r="C424">
        <v>-61.690894999999998</v>
      </c>
      <c r="L424">
        <v>2210000000</v>
      </c>
      <c r="M424">
        <v>-48.922530999999999</v>
      </c>
    </row>
    <row r="425" spans="2:13" x14ac:dyDescent="0.25">
      <c r="B425">
        <v>2280000000</v>
      </c>
      <c r="C425">
        <v>-58.337971000000003</v>
      </c>
      <c r="L425">
        <v>2280000000</v>
      </c>
      <c r="M425">
        <v>-40.535522</v>
      </c>
    </row>
    <row r="426" spans="2:13" x14ac:dyDescent="0.25">
      <c r="B426">
        <v>2350000000</v>
      </c>
      <c r="C426">
        <v>-53.706490000000002</v>
      </c>
      <c r="L426">
        <v>2350000000</v>
      </c>
      <c r="M426">
        <v>-30.895583999999999</v>
      </c>
    </row>
    <row r="427" spans="2:13" x14ac:dyDescent="0.25">
      <c r="B427">
        <v>2420000000</v>
      </c>
      <c r="C427">
        <v>-45.526279000000002</v>
      </c>
      <c r="L427">
        <v>2420000000</v>
      </c>
      <c r="M427">
        <v>-24.800995</v>
      </c>
    </row>
    <row r="428" spans="2:13" x14ac:dyDescent="0.25">
      <c r="B428">
        <v>2490000000</v>
      </c>
      <c r="C428">
        <v>-37.245646999999998</v>
      </c>
      <c r="L428">
        <v>2490000000</v>
      </c>
      <c r="M428">
        <v>-20.711272999999998</v>
      </c>
    </row>
    <row r="429" spans="2:13" x14ac:dyDescent="0.25">
      <c r="B429">
        <v>2560000000</v>
      </c>
      <c r="C429">
        <v>-28.637485999999999</v>
      </c>
      <c r="L429">
        <v>2560000000</v>
      </c>
      <c r="M429">
        <v>-18.942067999999999</v>
      </c>
    </row>
    <row r="430" spans="2:13" x14ac:dyDescent="0.25">
      <c r="B430">
        <v>2630000000</v>
      </c>
      <c r="C430">
        <v>-20.894651</v>
      </c>
      <c r="L430">
        <v>2630000000</v>
      </c>
      <c r="M430">
        <v>-16.973825000000001</v>
      </c>
    </row>
    <row r="431" spans="2:13" x14ac:dyDescent="0.25">
      <c r="B431">
        <v>2700000000</v>
      </c>
      <c r="C431">
        <v>-15.411901</v>
      </c>
      <c r="L431">
        <v>2700000000</v>
      </c>
      <c r="M431">
        <v>-14.788214999999999</v>
      </c>
    </row>
    <row r="432" spans="2:13" x14ac:dyDescent="0.25">
      <c r="B432">
        <v>2770000000</v>
      </c>
      <c r="C432">
        <v>-12.689674</v>
      </c>
      <c r="L432">
        <v>2770000000</v>
      </c>
      <c r="M432">
        <v>-13.00869</v>
      </c>
    </row>
    <row r="433" spans="2:13" x14ac:dyDescent="0.25">
      <c r="B433">
        <v>2840000000</v>
      </c>
      <c r="C433">
        <v>-10.496145</v>
      </c>
      <c r="L433">
        <v>2840000000</v>
      </c>
      <c r="M433">
        <v>-11.397072</v>
      </c>
    </row>
    <row r="434" spans="2:13" x14ac:dyDescent="0.25">
      <c r="B434">
        <v>2910000000</v>
      </c>
      <c r="C434">
        <v>-9.3673534000000007</v>
      </c>
      <c r="L434">
        <v>2910000000</v>
      </c>
      <c r="M434">
        <v>-9.8735541999999992</v>
      </c>
    </row>
    <row r="435" spans="2:13" x14ac:dyDescent="0.25">
      <c r="B435">
        <v>2980000000</v>
      </c>
      <c r="C435">
        <v>-8.3298196999999998</v>
      </c>
      <c r="L435">
        <v>2980000000</v>
      </c>
      <c r="M435">
        <v>-9.0122061000000002</v>
      </c>
    </row>
    <row r="436" spans="2:13" x14ac:dyDescent="0.25">
      <c r="B436">
        <v>3050000000</v>
      </c>
      <c r="C436">
        <v>-7.7667793999999999</v>
      </c>
      <c r="L436">
        <v>3050000000</v>
      </c>
      <c r="M436">
        <v>-8.5362778000000006</v>
      </c>
    </row>
    <row r="437" spans="2:13" x14ac:dyDescent="0.25">
      <c r="B437">
        <v>3120000000</v>
      </c>
      <c r="C437">
        <v>-7.5681194999999999</v>
      </c>
      <c r="L437">
        <v>3120000000</v>
      </c>
      <c r="M437">
        <v>-8.1091727999999996</v>
      </c>
    </row>
    <row r="438" spans="2:13" x14ac:dyDescent="0.25">
      <c r="B438">
        <v>3190000000</v>
      </c>
      <c r="C438">
        <v>-7.4513902999999999</v>
      </c>
      <c r="L438">
        <v>3190000000</v>
      </c>
      <c r="M438">
        <v>-8.0755262000000005</v>
      </c>
    </row>
    <row r="439" spans="2:13" x14ac:dyDescent="0.25">
      <c r="B439">
        <v>3260000000</v>
      </c>
      <c r="C439">
        <v>-7.3654776000000002</v>
      </c>
      <c r="L439">
        <v>3260000000</v>
      </c>
      <c r="M439">
        <v>-8.2798157000000003</v>
      </c>
    </row>
    <row r="440" spans="2:13" x14ac:dyDescent="0.25">
      <c r="B440">
        <v>3330000000</v>
      </c>
      <c r="C440">
        <v>-7.4442510999999998</v>
      </c>
      <c r="L440">
        <v>3330000000</v>
      </c>
      <c r="M440">
        <v>-8.4040307999999992</v>
      </c>
    </row>
    <row r="441" spans="2:13" x14ac:dyDescent="0.25">
      <c r="B441">
        <v>3400000000</v>
      </c>
      <c r="C441">
        <v>-7.4431691000000004</v>
      </c>
      <c r="L441">
        <v>3400000000</v>
      </c>
      <c r="M441">
        <v>-8.6520805000000003</v>
      </c>
    </row>
    <row r="442" spans="2:13" x14ac:dyDescent="0.25">
      <c r="B442">
        <v>3470000000</v>
      </c>
      <c r="C442">
        <v>-7.4986768000000001</v>
      </c>
      <c r="L442">
        <v>3470000000</v>
      </c>
      <c r="M442">
        <v>-8.842371</v>
      </c>
    </row>
    <row r="443" spans="2:13" x14ac:dyDescent="0.25">
      <c r="B443">
        <v>3540000000</v>
      </c>
      <c r="C443">
        <v>-7.5200728999999997</v>
      </c>
      <c r="L443">
        <v>3540000000</v>
      </c>
      <c r="M443">
        <v>-8.9935378999999998</v>
      </c>
    </row>
    <row r="444" spans="2:13" x14ac:dyDescent="0.25">
      <c r="B444">
        <v>3610000000</v>
      </c>
      <c r="C444">
        <v>-7.5671052999999997</v>
      </c>
      <c r="L444">
        <v>3610000000</v>
      </c>
      <c r="M444">
        <v>-9.0667256999999992</v>
      </c>
    </row>
    <row r="445" spans="2:13" x14ac:dyDescent="0.25">
      <c r="B445">
        <v>3680000000</v>
      </c>
      <c r="C445">
        <v>-7.5480026999999996</v>
      </c>
      <c r="L445">
        <v>3680000000</v>
      </c>
      <c r="M445">
        <v>-9.1141348000000004</v>
      </c>
    </row>
    <row r="446" spans="2:13" x14ac:dyDescent="0.25">
      <c r="B446">
        <v>3750000000</v>
      </c>
      <c r="C446">
        <v>-7.5297641999999998</v>
      </c>
      <c r="L446">
        <v>3750000000</v>
      </c>
      <c r="M446">
        <v>-9.1242332000000008</v>
      </c>
    </row>
    <row r="447" spans="2:13" x14ac:dyDescent="0.25">
      <c r="B447">
        <v>3820000000</v>
      </c>
      <c r="C447">
        <v>-7.5136136999999996</v>
      </c>
      <c r="L447">
        <v>3820000000</v>
      </c>
      <c r="M447">
        <v>-9.1061067999999992</v>
      </c>
    </row>
    <row r="448" spans="2:13" x14ac:dyDescent="0.25">
      <c r="B448">
        <v>3890000000</v>
      </c>
      <c r="C448">
        <v>-7.5011644000000004</v>
      </c>
      <c r="L448">
        <v>3890000000</v>
      </c>
      <c r="M448">
        <v>-9.1017589999999995</v>
      </c>
    </row>
    <row r="449" spans="2:13" x14ac:dyDescent="0.25">
      <c r="B449">
        <v>3960000000</v>
      </c>
      <c r="C449">
        <v>-7.4859933999999999</v>
      </c>
      <c r="L449">
        <v>3960000000</v>
      </c>
      <c r="M449">
        <v>-9.0981188</v>
      </c>
    </row>
    <row r="450" spans="2:13" x14ac:dyDescent="0.25">
      <c r="B450">
        <v>4030000000</v>
      </c>
      <c r="C450">
        <v>-7.5019578999999998</v>
      </c>
      <c r="L450">
        <v>4030000000</v>
      </c>
      <c r="M450">
        <v>-9.1098231999999992</v>
      </c>
    </row>
    <row r="451" spans="2:13" x14ac:dyDescent="0.25">
      <c r="B451">
        <v>4100000000</v>
      </c>
      <c r="C451">
        <v>-7.5088762999999998</v>
      </c>
      <c r="L451">
        <v>4100000000</v>
      </c>
      <c r="M451">
        <v>-9.1023264000000008</v>
      </c>
    </row>
    <row r="452" spans="2:13" x14ac:dyDescent="0.25">
      <c r="B452">
        <v>4170000000</v>
      </c>
      <c r="C452">
        <v>-7.4568089999999998</v>
      </c>
      <c r="L452">
        <v>4170000000</v>
      </c>
      <c r="M452">
        <v>-9.1082201000000005</v>
      </c>
    </row>
    <row r="453" spans="2:13" x14ac:dyDescent="0.25">
      <c r="B453">
        <v>4240000000</v>
      </c>
      <c r="C453">
        <v>-7.4336590999999999</v>
      </c>
      <c r="L453">
        <v>4240000000</v>
      </c>
      <c r="M453">
        <v>-9.0654105999999999</v>
      </c>
    </row>
    <row r="454" spans="2:13" x14ac:dyDescent="0.25">
      <c r="B454">
        <v>4310000000</v>
      </c>
      <c r="C454">
        <v>-7.3736056999999997</v>
      </c>
      <c r="L454">
        <v>4310000000</v>
      </c>
      <c r="M454">
        <v>-9.0214871999999993</v>
      </c>
    </row>
    <row r="455" spans="2:13" x14ac:dyDescent="0.25">
      <c r="B455">
        <v>4380000000</v>
      </c>
      <c r="C455">
        <v>-7.3279585999999997</v>
      </c>
      <c r="L455">
        <v>4380000000</v>
      </c>
      <c r="M455">
        <v>-8.9881039000000005</v>
      </c>
    </row>
    <row r="456" spans="2:13" x14ac:dyDescent="0.25">
      <c r="B456">
        <v>4450000000</v>
      </c>
      <c r="C456">
        <v>-7.2580584999999997</v>
      </c>
      <c r="L456">
        <v>4450000000</v>
      </c>
      <c r="M456">
        <v>-8.9238500999999992</v>
      </c>
    </row>
    <row r="457" spans="2:13" x14ac:dyDescent="0.25">
      <c r="B457">
        <v>4520000000</v>
      </c>
      <c r="C457">
        <v>-7.2353544000000003</v>
      </c>
      <c r="L457">
        <v>4520000000</v>
      </c>
      <c r="M457">
        <v>-8.8656472999999991</v>
      </c>
    </row>
    <row r="458" spans="2:13" x14ac:dyDescent="0.25">
      <c r="B458">
        <v>4590000000</v>
      </c>
      <c r="C458">
        <v>-7.2249683999999998</v>
      </c>
      <c r="L458">
        <v>4590000000</v>
      </c>
      <c r="M458">
        <v>-8.8572140000000008</v>
      </c>
    </row>
    <row r="459" spans="2:13" x14ac:dyDescent="0.25">
      <c r="B459">
        <v>4660000000</v>
      </c>
      <c r="C459">
        <v>-7.2209287</v>
      </c>
      <c r="L459">
        <v>4660000000</v>
      </c>
      <c r="M459">
        <v>-8.8262177000000008</v>
      </c>
    </row>
    <row r="460" spans="2:13" x14ac:dyDescent="0.25">
      <c r="B460">
        <v>4730000000</v>
      </c>
      <c r="C460">
        <v>-7.2164536000000004</v>
      </c>
      <c r="L460">
        <v>4730000000</v>
      </c>
      <c r="M460">
        <v>-8.8292093000000005</v>
      </c>
    </row>
    <row r="461" spans="2:13" x14ac:dyDescent="0.25">
      <c r="B461">
        <v>4800000000</v>
      </c>
      <c r="C461">
        <v>-7.2430797</v>
      </c>
      <c r="L461">
        <v>4800000000</v>
      </c>
      <c r="M461">
        <v>-8.8246555000000004</v>
      </c>
    </row>
    <row r="462" spans="2:13" x14ac:dyDescent="0.25">
      <c r="B462">
        <v>4870000000</v>
      </c>
      <c r="C462">
        <v>-7.2817224999999999</v>
      </c>
      <c r="L462">
        <v>4870000000</v>
      </c>
      <c r="M462">
        <v>-8.8662919999999996</v>
      </c>
    </row>
    <row r="463" spans="2:13" x14ac:dyDescent="0.25">
      <c r="B463">
        <v>4940000000</v>
      </c>
      <c r="C463">
        <v>-7.2996974000000003</v>
      </c>
      <c r="L463">
        <v>4940000000</v>
      </c>
      <c r="M463">
        <v>-8.9060020000000009</v>
      </c>
    </row>
    <row r="464" spans="2:13" x14ac:dyDescent="0.25">
      <c r="B464">
        <v>5010000000</v>
      </c>
      <c r="C464">
        <v>-7.3408097999999997</v>
      </c>
      <c r="L464">
        <v>5010000000</v>
      </c>
      <c r="M464">
        <v>-8.9536742999999994</v>
      </c>
    </row>
    <row r="465" spans="2:13" x14ac:dyDescent="0.25">
      <c r="B465">
        <v>5080000000</v>
      </c>
      <c r="C465">
        <v>-7.3960714000000003</v>
      </c>
      <c r="L465">
        <v>5080000000</v>
      </c>
      <c r="M465">
        <v>-8.9785871999999998</v>
      </c>
    </row>
    <row r="466" spans="2:13" x14ac:dyDescent="0.25">
      <c r="B466">
        <v>5150000000</v>
      </c>
      <c r="C466">
        <v>-7.4601673999999996</v>
      </c>
      <c r="L466">
        <v>5150000000</v>
      </c>
      <c r="M466">
        <v>-9.0414934000000002</v>
      </c>
    </row>
    <row r="467" spans="2:13" x14ac:dyDescent="0.25">
      <c r="B467">
        <v>5220000000</v>
      </c>
      <c r="C467">
        <v>-7.4966606999999996</v>
      </c>
      <c r="L467">
        <v>5220000000</v>
      </c>
      <c r="M467">
        <v>-9.0771198000000002</v>
      </c>
    </row>
    <row r="468" spans="2:13" x14ac:dyDescent="0.25">
      <c r="B468">
        <v>5290000000</v>
      </c>
      <c r="C468">
        <v>-7.5166105999999999</v>
      </c>
      <c r="L468">
        <v>5290000000</v>
      </c>
      <c r="M468">
        <v>-9.0885762999999997</v>
      </c>
    </row>
    <row r="469" spans="2:13" x14ac:dyDescent="0.25">
      <c r="B469">
        <v>5360000000</v>
      </c>
      <c r="C469">
        <v>-7.5589838</v>
      </c>
      <c r="L469">
        <v>5360000000</v>
      </c>
      <c r="M469">
        <v>-9.0869780000000002</v>
      </c>
    </row>
    <row r="470" spans="2:13" x14ac:dyDescent="0.25">
      <c r="B470">
        <v>5430000000</v>
      </c>
      <c r="C470">
        <v>-7.5814338000000001</v>
      </c>
      <c r="L470">
        <v>5430000000</v>
      </c>
      <c r="M470">
        <v>-9.1036757999999995</v>
      </c>
    </row>
    <row r="471" spans="2:13" x14ac:dyDescent="0.25">
      <c r="B471">
        <v>5500000000</v>
      </c>
      <c r="C471">
        <v>-7.5918578999999999</v>
      </c>
      <c r="L471">
        <v>5500000000</v>
      </c>
      <c r="M471">
        <v>-9.1012897000000006</v>
      </c>
    </row>
    <row r="472" spans="2:13" x14ac:dyDescent="0.25">
      <c r="B472">
        <v>5570000000</v>
      </c>
      <c r="C472">
        <v>-7.6067295000000001</v>
      </c>
      <c r="L472">
        <v>5570000000</v>
      </c>
      <c r="M472">
        <v>-9.1140547000000005</v>
      </c>
    </row>
    <row r="473" spans="2:13" x14ac:dyDescent="0.25">
      <c r="B473">
        <v>5640000000</v>
      </c>
      <c r="C473">
        <v>-7.6510854000000004</v>
      </c>
      <c r="L473">
        <v>5640000000</v>
      </c>
      <c r="M473">
        <v>-9.1125401999999998</v>
      </c>
    </row>
    <row r="474" spans="2:13" x14ac:dyDescent="0.25">
      <c r="B474">
        <v>5710000000</v>
      </c>
      <c r="C474">
        <v>-7.6773819999999997</v>
      </c>
      <c r="L474">
        <v>5710000000</v>
      </c>
      <c r="M474">
        <v>-9.1323194999999995</v>
      </c>
    </row>
    <row r="475" spans="2:13" x14ac:dyDescent="0.25">
      <c r="B475">
        <v>5780000000</v>
      </c>
      <c r="C475">
        <v>-7.6985463999999997</v>
      </c>
      <c r="L475">
        <v>5780000000</v>
      </c>
      <c r="M475">
        <v>-9.1417283999999999</v>
      </c>
    </row>
    <row r="476" spans="2:13" x14ac:dyDescent="0.25">
      <c r="B476">
        <v>5850000000</v>
      </c>
      <c r="C476">
        <v>-7.7164674</v>
      </c>
      <c r="L476">
        <v>5850000000</v>
      </c>
      <c r="M476">
        <v>-9.1550083000000004</v>
      </c>
    </row>
    <row r="477" spans="2:13" x14ac:dyDescent="0.25">
      <c r="B477">
        <v>5920000000</v>
      </c>
      <c r="C477">
        <v>-7.7397708999999999</v>
      </c>
      <c r="L477">
        <v>5920000000</v>
      </c>
      <c r="M477">
        <v>-9.1421031999999993</v>
      </c>
    </row>
    <row r="478" spans="2:13" x14ac:dyDescent="0.25">
      <c r="B478">
        <v>5990000000</v>
      </c>
      <c r="C478">
        <v>-7.7411913999999999</v>
      </c>
      <c r="L478">
        <v>5990000000</v>
      </c>
      <c r="M478">
        <v>-9.1401833999999997</v>
      </c>
    </row>
    <row r="479" spans="2:13" x14ac:dyDescent="0.25">
      <c r="B479">
        <v>6060000000</v>
      </c>
      <c r="C479">
        <v>-7.7102541999999996</v>
      </c>
      <c r="L479">
        <v>6060000000</v>
      </c>
      <c r="M479">
        <v>-9.1237353999999993</v>
      </c>
    </row>
    <row r="480" spans="2:13" x14ac:dyDescent="0.25">
      <c r="B480">
        <v>6130000000</v>
      </c>
      <c r="C480">
        <v>-7.6949943999999997</v>
      </c>
      <c r="L480">
        <v>6130000000</v>
      </c>
      <c r="M480">
        <v>-9.1114444999999993</v>
      </c>
    </row>
    <row r="481" spans="2:13" x14ac:dyDescent="0.25">
      <c r="B481">
        <v>6200000000</v>
      </c>
      <c r="C481">
        <v>-7.6641779000000003</v>
      </c>
      <c r="L481">
        <v>6200000000</v>
      </c>
      <c r="M481">
        <v>-9.1303339000000001</v>
      </c>
    </row>
    <row r="482" spans="2:13" x14ac:dyDescent="0.25">
      <c r="B482">
        <v>6270000000</v>
      </c>
      <c r="C482">
        <v>-7.6453195000000003</v>
      </c>
      <c r="L482">
        <v>6270000000</v>
      </c>
      <c r="M482">
        <v>-9.1379862000000003</v>
      </c>
    </row>
    <row r="483" spans="2:13" x14ac:dyDescent="0.25">
      <c r="B483">
        <v>6340000000</v>
      </c>
      <c r="C483">
        <v>-7.6016135</v>
      </c>
      <c r="L483">
        <v>6340000000</v>
      </c>
      <c r="M483">
        <v>-9.1946297000000001</v>
      </c>
    </row>
    <row r="484" spans="2:13" x14ac:dyDescent="0.25">
      <c r="B484">
        <v>6410000000</v>
      </c>
      <c r="C484">
        <v>-7.5958281000000003</v>
      </c>
      <c r="L484">
        <v>6410000000</v>
      </c>
      <c r="M484">
        <v>-9.2578220000000009</v>
      </c>
    </row>
    <row r="485" spans="2:13" x14ac:dyDescent="0.25">
      <c r="B485">
        <v>6480000000</v>
      </c>
      <c r="C485">
        <v>-7.5616878999999999</v>
      </c>
      <c r="L485">
        <v>6480000000</v>
      </c>
      <c r="M485">
        <v>-9.3515730000000001</v>
      </c>
    </row>
    <row r="486" spans="2:13" x14ac:dyDescent="0.25">
      <c r="B486">
        <v>6550000000</v>
      </c>
      <c r="C486">
        <v>-7.5497823000000004</v>
      </c>
      <c r="L486">
        <v>6550000000</v>
      </c>
      <c r="M486">
        <v>-9.4364977000000003</v>
      </c>
    </row>
    <row r="487" spans="2:13" x14ac:dyDescent="0.25">
      <c r="B487">
        <v>6620000000</v>
      </c>
      <c r="C487">
        <v>-7.5415105999999996</v>
      </c>
      <c r="L487">
        <v>6620000000</v>
      </c>
      <c r="M487">
        <v>-9.5581368999999992</v>
      </c>
    </row>
    <row r="488" spans="2:13" x14ac:dyDescent="0.25">
      <c r="B488">
        <v>6690000000</v>
      </c>
      <c r="C488">
        <v>-7.5923457000000001</v>
      </c>
      <c r="L488">
        <v>6690000000</v>
      </c>
      <c r="M488">
        <v>-9.6597165999999994</v>
      </c>
    </row>
    <row r="489" spans="2:13" x14ac:dyDescent="0.25">
      <c r="B489">
        <v>6760000000</v>
      </c>
      <c r="C489">
        <v>-7.6269422000000002</v>
      </c>
      <c r="L489">
        <v>6760000000</v>
      </c>
      <c r="M489">
        <v>-9.8004341000000004</v>
      </c>
    </row>
    <row r="490" spans="2:13" x14ac:dyDescent="0.25">
      <c r="B490">
        <v>6830000000</v>
      </c>
      <c r="C490">
        <v>-7.7000532000000002</v>
      </c>
      <c r="L490">
        <v>6830000000</v>
      </c>
      <c r="M490">
        <v>-9.9219092999999994</v>
      </c>
    </row>
    <row r="491" spans="2:13" x14ac:dyDescent="0.25">
      <c r="B491">
        <v>6900000000</v>
      </c>
      <c r="C491">
        <v>-7.7623724999999997</v>
      </c>
      <c r="L491">
        <v>6900000000</v>
      </c>
      <c r="M491">
        <v>-10.036509000000001</v>
      </c>
    </row>
    <row r="492" spans="2:13" x14ac:dyDescent="0.25">
      <c r="B492">
        <v>6970000000</v>
      </c>
      <c r="C492">
        <v>-7.8599739</v>
      </c>
      <c r="L492">
        <v>6970000000</v>
      </c>
      <c r="M492">
        <v>-10.125310000000001</v>
      </c>
    </row>
    <row r="493" spans="2:13" x14ac:dyDescent="0.25">
      <c r="B493">
        <v>7040000000</v>
      </c>
      <c r="C493">
        <v>-7.9100289000000004</v>
      </c>
      <c r="L493">
        <v>7040000000</v>
      </c>
      <c r="M493">
        <v>-10.215628000000001</v>
      </c>
    </row>
    <row r="494" spans="2:13" x14ac:dyDescent="0.25">
      <c r="B494">
        <v>7110000000</v>
      </c>
      <c r="C494">
        <v>-7.9681024999999996</v>
      </c>
      <c r="L494">
        <v>7110000000</v>
      </c>
      <c r="M494">
        <v>-10.291005999999999</v>
      </c>
    </row>
    <row r="495" spans="2:13" x14ac:dyDescent="0.25">
      <c r="B495">
        <v>7180000000</v>
      </c>
      <c r="C495">
        <v>-8.0195998999999993</v>
      </c>
      <c r="L495">
        <v>7180000000</v>
      </c>
      <c r="M495">
        <v>-10.339174</v>
      </c>
    </row>
    <row r="496" spans="2:13" x14ac:dyDescent="0.25">
      <c r="B496">
        <v>7250000000</v>
      </c>
      <c r="C496">
        <v>-8.0985861000000003</v>
      </c>
      <c r="L496">
        <v>7250000000</v>
      </c>
      <c r="M496">
        <v>-10.402639000000001</v>
      </c>
    </row>
    <row r="497" spans="2:13" x14ac:dyDescent="0.25">
      <c r="B497">
        <v>7320000000</v>
      </c>
      <c r="C497">
        <v>-8.1443528999999995</v>
      </c>
      <c r="L497">
        <v>7320000000</v>
      </c>
      <c r="M497">
        <v>-10.469734000000001</v>
      </c>
    </row>
    <row r="498" spans="2:13" x14ac:dyDescent="0.25">
      <c r="B498">
        <v>7390000000</v>
      </c>
      <c r="C498">
        <v>-8.1741858000000001</v>
      </c>
      <c r="L498">
        <v>7390000000</v>
      </c>
      <c r="M498">
        <v>-10.533452</v>
      </c>
    </row>
    <row r="499" spans="2:13" x14ac:dyDescent="0.25">
      <c r="B499">
        <v>7460000000</v>
      </c>
      <c r="C499">
        <v>-8.2350264000000006</v>
      </c>
      <c r="L499">
        <v>7460000000</v>
      </c>
      <c r="M499">
        <v>-10.570328</v>
      </c>
    </row>
    <row r="500" spans="2:13" x14ac:dyDescent="0.25">
      <c r="B500">
        <v>7530000000</v>
      </c>
      <c r="C500">
        <v>-8.3089818999999991</v>
      </c>
      <c r="L500">
        <v>7530000000</v>
      </c>
      <c r="M500">
        <v>-10.588926000000001</v>
      </c>
    </row>
    <row r="501" spans="2:13" x14ac:dyDescent="0.25">
      <c r="B501">
        <v>7600000000</v>
      </c>
      <c r="C501">
        <v>-8.3364648999999993</v>
      </c>
      <c r="L501">
        <v>7600000000</v>
      </c>
      <c r="M501">
        <v>-10.590624999999999</v>
      </c>
    </row>
    <row r="502" spans="2:13" x14ac:dyDescent="0.25">
      <c r="B502">
        <v>7670000000</v>
      </c>
      <c r="C502">
        <v>-8.3711909999999996</v>
      </c>
      <c r="L502">
        <v>7670000000</v>
      </c>
      <c r="M502">
        <v>-10.580690000000001</v>
      </c>
    </row>
    <row r="503" spans="2:13" x14ac:dyDescent="0.25">
      <c r="B503">
        <v>7740000000</v>
      </c>
      <c r="C503">
        <v>-8.3794804000000003</v>
      </c>
      <c r="L503">
        <v>7740000000</v>
      </c>
      <c r="M503">
        <v>-10.567205</v>
      </c>
    </row>
    <row r="504" spans="2:13" x14ac:dyDescent="0.25">
      <c r="B504">
        <v>7810000000</v>
      </c>
      <c r="C504">
        <v>-8.4579134000000007</v>
      </c>
      <c r="L504">
        <v>7810000000</v>
      </c>
      <c r="M504">
        <v>-10.521853999999999</v>
      </c>
    </row>
    <row r="505" spans="2:13" x14ac:dyDescent="0.25">
      <c r="B505">
        <v>7880000000</v>
      </c>
      <c r="C505">
        <v>-8.4417705999999999</v>
      </c>
      <c r="L505">
        <v>7880000000</v>
      </c>
      <c r="M505">
        <v>-10.511421</v>
      </c>
    </row>
    <row r="506" spans="2:13" x14ac:dyDescent="0.25">
      <c r="B506">
        <v>7950000000</v>
      </c>
      <c r="C506">
        <v>-8.4757309000000003</v>
      </c>
      <c r="L506">
        <v>7950000000</v>
      </c>
      <c r="M506">
        <v>-10.484108000000001</v>
      </c>
    </row>
    <row r="507" spans="2:13" x14ac:dyDescent="0.25">
      <c r="B507">
        <v>8020000000</v>
      </c>
      <c r="C507">
        <v>-8.4451113000000007</v>
      </c>
      <c r="L507">
        <v>8020000000</v>
      </c>
      <c r="M507">
        <v>-10.485775</v>
      </c>
    </row>
    <row r="508" spans="2:13" x14ac:dyDescent="0.25">
      <c r="B508">
        <v>8090000000</v>
      </c>
      <c r="C508">
        <v>-8.4900769999999994</v>
      </c>
      <c r="L508">
        <v>8090000000</v>
      </c>
      <c r="M508">
        <v>-10.455453</v>
      </c>
    </row>
    <row r="509" spans="2:13" x14ac:dyDescent="0.25">
      <c r="B509">
        <v>8160000000</v>
      </c>
      <c r="C509">
        <v>-8.4620751999999992</v>
      </c>
      <c r="L509">
        <v>8160000000</v>
      </c>
      <c r="M509">
        <v>-10.443379</v>
      </c>
    </row>
    <row r="510" spans="2:13" x14ac:dyDescent="0.25">
      <c r="B510">
        <v>8230000000</v>
      </c>
      <c r="C510">
        <v>-8.4674081999999995</v>
      </c>
      <c r="L510">
        <v>8230000000</v>
      </c>
      <c r="M510">
        <v>-10.420067</v>
      </c>
    </row>
    <row r="511" spans="2:13" x14ac:dyDescent="0.25">
      <c r="B511">
        <v>8300000000</v>
      </c>
      <c r="C511">
        <v>-8.4527826000000008</v>
      </c>
      <c r="L511">
        <v>8300000000</v>
      </c>
      <c r="M511">
        <v>-10.392192</v>
      </c>
    </row>
    <row r="512" spans="2:13" x14ac:dyDescent="0.25">
      <c r="B512">
        <v>8370000000</v>
      </c>
      <c r="C512">
        <v>-8.4890384999999995</v>
      </c>
      <c r="L512">
        <v>8370000000</v>
      </c>
      <c r="M512">
        <v>-10.337395000000001</v>
      </c>
    </row>
    <row r="513" spans="2:13" x14ac:dyDescent="0.25">
      <c r="B513">
        <v>8440000000</v>
      </c>
      <c r="C513">
        <v>-8.5298099999999994</v>
      </c>
      <c r="L513">
        <v>8440000000</v>
      </c>
      <c r="M513">
        <v>-10.267497000000001</v>
      </c>
    </row>
    <row r="514" spans="2:13" x14ac:dyDescent="0.25">
      <c r="B514">
        <v>8510000000</v>
      </c>
      <c r="C514">
        <v>-8.5905628000000007</v>
      </c>
      <c r="L514">
        <v>8510000000</v>
      </c>
      <c r="M514">
        <v>-10.207863</v>
      </c>
    </row>
    <row r="515" spans="2:13" x14ac:dyDescent="0.25">
      <c r="B515">
        <v>8580000000</v>
      </c>
      <c r="C515">
        <v>-8.6839990999999994</v>
      </c>
      <c r="L515">
        <v>8580000000</v>
      </c>
      <c r="M515">
        <v>-10.159795000000001</v>
      </c>
    </row>
    <row r="516" spans="2:13" x14ac:dyDescent="0.25">
      <c r="B516">
        <v>8650000000</v>
      </c>
      <c r="C516">
        <v>-8.7593478999999999</v>
      </c>
      <c r="L516">
        <v>8650000000</v>
      </c>
      <c r="M516">
        <v>-10.143072</v>
      </c>
    </row>
    <row r="517" spans="2:13" x14ac:dyDescent="0.25">
      <c r="B517">
        <v>8720000000</v>
      </c>
      <c r="C517">
        <v>-8.8656597000000001</v>
      </c>
      <c r="L517">
        <v>8720000000</v>
      </c>
      <c r="M517">
        <v>-10.123982</v>
      </c>
    </row>
    <row r="518" spans="2:13" x14ac:dyDescent="0.25">
      <c r="B518">
        <v>8790000000</v>
      </c>
      <c r="C518">
        <v>-8.9177189000000006</v>
      </c>
      <c r="L518">
        <v>8790000000</v>
      </c>
      <c r="M518">
        <v>-10.151621</v>
      </c>
    </row>
    <row r="519" spans="2:13" x14ac:dyDescent="0.25">
      <c r="B519">
        <v>8860000000</v>
      </c>
      <c r="C519">
        <v>-8.9493351000000008</v>
      </c>
      <c r="L519">
        <v>8860000000</v>
      </c>
      <c r="M519">
        <v>-10.190407</v>
      </c>
    </row>
    <row r="520" spans="2:13" x14ac:dyDescent="0.25">
      <c r="B520">
        <v>8930000000</v>
      </c>
      <c r="C520">
        <v>-8.9533071999999994</v>
      </c>
      <c r="L520">
        <v>8930000000</v>
      </c>
      <c r="M520">
        <v>-10.234565</v>
      </c>
    </row>
    <row r="521" spans="2:13" x14ac:dyDescent="0.25">
      <c r="B521">
        <v>9000000000</v>
      </c>
      <c r="C521">
        <v>-8.9283093999999998</v>
      </c>
      <c r="L521">
        <v>9000000000</v>
      </c>
      <c r="M521">
        <v>-10.298035</v>
      </c>
    </row>
    <row r="522" spans="2:13" x14ac:dyDescent="0.25">
      <c r="B522">
        <v>9070000000</v>
      </c>
      <c r="C522">
        <v>-8.9023724000000009</v>
      </c>
      <c r="L522">
        <v>9070000000</v>
      </c>
      <c r="M522">
        <v>-10.316978000000001</v>
      </c>
    </row>
    <row r="523" spans="2:13" x14ac:dyDescent="0.25">
      <c r="B523">
        <v>9140000000</v>
      </c>
      <c r="C523">
        <v>-8.8863105999999998</v>
      </c>
      <c r="L523">
        <v>9140000000</v>
      </c>
      <c r="M523">
        <v>-10.358438</v>
      </c>
    </row>
    <row r="524" spans="2:13" x14ac:dyDescent="0.25">
      <c r="B524">
        <v>9210000000</v>
      </c>
      <c r="C524">
        <v>-8.8395156999999998</v>
      </c>
      <c r="L524">
        <v>9210000000</v>
      </c>
      <c r="M524">
        <v>-10.399365</v>
      </c>
    </row>
    <row r="525" spans="2:13" x14ac:dyDescent="0.25">
      <c r="B525">
        <v>9280000000</v>
      </c>
      <c r="C525">
        <v>-8.7802067000000008</v>
      </c>
      <c r="L525">
        <v>9280000000</v>
      </c>
      <c r="M525">
        <v>-10.466699999999999</v>
      </c>
    </row>
    <row r="526" spans="2:13" x14ac:dyDescent="0.25">
      <c r="B526">
        <v>9350000000</v>
      </c>
      <c r="C526">
        <v>-8.7945975999999995</v>
      </c>
      <c r="L526">
        <v>9350000000</v>
      </c>
      <c r="M526">
        <v>-10.445601999999999</v>
      </c>
    </row>
    <row r="527" spans="2:13" x14ac:dyDescent="0.25">
      <c r="B527">
        <v>9420000000</v>
      </c>
      <c r="C527">
        <v>-8.7735518999999993</v>
      </c>
      <c r="L527">
        <v>9420000000</v>
      </c>
      <c r="M527">
        <v>-10.493838999999999</v>
      </c>
    </row>
    <row r="528" spans="2:13" x14ac:dyDescent="0.25">
      <c r="B528">
        <v>9490000000</v>
      </c>
      <c r="C528">
        <v>-8.7849026000000006</v>
      </c>
      <c r="L528">
        <v>9490000000</v>
      </c>
      <c r="M528">
        <v>-10.499165</v>
      </c>
    </row>
    <row r="529" spans="2:13" x14ac:dyDescent="0.25">
      <c r="B529">
        <v>9560000000</v>
      </c>
      <c r="C529">
        <v>-8.7378569000000006</v>
      </c>
      <c r="L529">
        <v>9560000000</v>
      </c>
      <c r="M529">
        <v>-10.603717</v>
      </c>
    </row>
    <row r="530" spans="2:13" x14ac:dyDescent="0.25">
      <c r="B530">
        <v>9630000000</v>
      </c>
      <c r="C530">
        <v>-8.7993441000000008</v>
      </c>
      <c r="L530">
        <v>9630000000</v>
      </c>
      <c r="M530">
        <v>-10.572219</v>
      </c>
    </row>
    <row r="531" spans="2:13" x14ac:dyDescent="0.25">
      <c r="B531">
        <v>9700000000</v>
      </c>
      <c r="C531">
        <v>-8.8193263999999996</v>
      </c>
      <c r="L531">
        <v>9700000000</v>
      </c>
      <c r="M531">
        <v>-10.602709000000001</v>
      </c>
    </row>
    <row r="532" spans="2:13" x14ac:dyDescent="0.25">
      <c r="B532">
        <v>9770000000</v>
      </c>
      <c r="C532">
        <v>-8.8453082999999992</v>
      </c>
      <c r="L532">
        <v>9770000000</v>
      </c>
      <c r="M532">
        <v>-10.624440999999999</v>
      </c>
    </row>
    <row r="533" spans="2:13" x14ac:dyDescent="0.25">
      <c r="B533">
        <v>9840000000</v>
      </c>
      <c r="C533">
        <v>-8.8258276000000002</v>
      </c>
      <c r="L533">
        <v>9840000000</v>
      </c>
      <c r="M533">
        <v>-10.701916000000001</v>
      </c>
    </row>
    <row r="534" spans="2:13" x14ac:dyDescent="0.25">
      <c r="B534">
        <v>9910000000</v>
      </c>
      <c r="C534">
        <v>-8.8654203000000003</v>
      </c>
      <c r="L534">
        <v>9910000000</v>
      </c>
      <c r="M534">
        <v>-10.695492</v>
      </c>
    </row>
    <row r="535" spans="2:13" x14ac:dyDescent="0.25">
      <c r="B535">
        <v>9980000000</v>
      </c>
      <c r="C535">
        <v>-8.9313544999999994</v>
      </c>
      <c r="L535">
        <v>9980000000</v>
      </c>
      <c r="M535">
        <v>-10.685884</v>
      </c>
    </row>
    <row r="536" spans="2:13" x14ac:dyDescent="0.25">
      <c r="B536">
        <v>10050000000</v>
      </c>
      <c r="C536">
        <v>-8.9437531999999997</v>
      </c>
      <c r="L536">
        <v>10050000000</v>
      </c>
      <c r="M536">
        <v>-10.705626000000001</v>
      </c>
    </row>
    <row r="537" spans="2:13" x14ac:dyDescent="0.25">
      <c r="B537">
        <v>10120000000</v>
      </c>
      <c r="C537">
        <v>-8.9423665999999997</v>
      </c>
      <c r="L537">
        <v>10120000000</v>
      </c>
      <c r="M537">
        <v>-10.724954</v>
      </c>
    </row>
    <row r="538" spans="2:13" x14ac:dyDescent="0.25">
      <c r="B538">
        <v>10190000000</v>
      </c>
      <c r="C538">
        <v>-8.9590750000000003</v>
      </c>
      <c r="L538">
        <v>10190000000</v>
      </c>
      <c r="M538">
        <v>-10.762205</v>
      </c>
    </row>
    <row r="539" spans="2:13" x14ac:dyDescent="0.25">
      <c r="B539">
        <v>10260000000</v>
      </c>
      <c r="C539">
        <v>-9.0567244999999996</v>
      </c>
      <c r="L539">
        <v>10260000000</v>
      </c>
      <c r="M539">
        <v>-10.67506</v>
      </c>
    </row>
    <row r="540" spans="2:13" x14ac:dyDescent="0.25">
      <c r="B540">
        <v>10330000000</v>
      </c>
      <c r="C540">
        <v>-9.0560627</v>
      </c>
      <c r="L540">
        <v>10330000000</v>
      </c>
      <c r="M540">
        <v>-10.710769000000001</v>
      </c>
    </row>
    <row r="541" spans="2:13" x14ac:dyDescent="0.25">
      <c r="B541">
        <v>10400000000</v>
      </c>
      <c r="C541">
        <v>-9.0959167000000001</v>
      </c>
      <c r="L541">
        <v>10400000000</v>
      </c>
      <c r="M541">
        <v>-10.687125999999999</v>
      </c>
    </row>
    <row r="542" spans="2:13" x14ac:dyDescent="0.25">
      <c r="B542">
        <v>10470000000</v>
      </c>
      <c r="C542">
        <v>-9.1049098999999991</v>
      </c>
      <c r="L542">
        <v>10470000000</v>
      </c>
      <c r="M542">
        <v>-10.767063</v>
      </c>
    </row>
    <row r="543" spans="2:13" x14ac:dyDescent="0.25">
      <c r="B543">
        <v>10540000000</v>
      </c>
      <c r="C543">
        <v>-9.1822385999999998</v>
      </c>
      <c r="L543">
        <v>10540000000</v>
      </c>
      <c r="M543">
        <v>-10.694017000000001</v>
      </c>
    </row>
    <row r="544" spans="2:13" x14ac:dyDescent="0.25">
      <c r="B544">
        <v>10610000000</v>
      </c>
      <c r="C544">
        <v>-9.1995163000000009</v>
      </c>
      <c r="L544">
        <v>10610000000</v>
      </c>
      <c r="M544">
        <v>-10.715998000000001</v>
      </c>
    </row>
    <row r="545" spans="2:13" x14ac:dyDescent="0.25">
      <c r="B545">
        <v>10680000000</v>
      </c>
      <c r="C545">
        <v>-9.1719980000000003</v>
      </c>
      <c r="L545">
        <v>10680000000</v>
      </c>
      <c r="M545">
        <v>-10.719897</v>
      </c>
    </row>
    <row r="546" spans="2:13" x14ac:dyDescent="0.25">
      <c r="B546">
        <v>10750000000</v>
      </c>
      <c r="C546">
        <v>-9.1571093000000001</v>
      </c>
      <c r="L546">
        <v>10750000000</v>
      </c>
      <c r="M546">
        <v>-10.758118</v>
      </c>
    </row>
    <row r="547" spans="2:13" x14ac:dyDescent="0.25">
      <c r="B547">
        <v>10820000000</v>
      </c>
      <c r="C547">
        <v>-9.1318731</v>
      </c>
      <c r="L547">
        <v>10820000000</v>
      </c>
      <c r="M547">
        <v>-10.760322</v>
      </c>
    </row>
    <row r="548" spans="2:13" x14ac:dyDescent="0.25">
      <c r="B548">
        <v>10890000000</v>
      </c>
      <c r="C548">
        <v>-9.1667632999999995</v>
      </c>
      <c r="L548">
        <v>10890000000</v>
      </c>
      <c r="M548">
        <v>-10.731987999999999</v>
      </c>
    </row>
    <row r="549" spans="2:13" x14ac:dyDescent="0.25">
      <c r="B549">
        <v>10960000000</v>
      </c>
      <c r="C549">
        <v>-9.0816727000000004</v>
      </c>
      <c r="L549">
        <v>10960000000</v>
      </c>
      <c r="M549">
        <v>-10.773728999999999</v>
      </c>
    </row>
    <row r="550" spans="2:13" x14ac:dyDescent="0.25">
      <c r="B550">
        <v>11030000000</v>
      </c>
      <c r="C550">
        <v>-9.0669708</v>
      </c>
      <c r="L550">
        <v>11030000000</v>
      </c>
      <c r="M550">
        <v>-10.782114999999999</v>
      </c>
    </row>
    <row r="551" spans="2:13" x14ac:dyDescent="0.25">
      <c r="B551">
        <v>11100000000</v>
      </c>
      <c r="C551">
        <v>-9.0072650999999997</v>
      </c>
      <c r="L551">
        <v>11100000000</v>
      </c>
      <c r="M551">
        <v>-10.917619</v>
      </c>
    </row>
    <row r="552" spans="2:13" x14ac:dyDescent="0.25">
      <c r="B552">
        <v>11170000000</v>
      </c>
      <c r="C552">
        <v>-9.0448389000000002</v>
      </c>
      <c r="L552">
        <v>11170000000</v>
      </c>
      <c r="M552">
        <v>-10.884494999999999</v>
      </c>
    </row>
    <row r="553" spans="2:13" x14ac:dyDescent="0.25">
      <c r="B553">
        <v>11240000000</v>
      </c>
      <c r="C553">
        <v>-8.9841051000000007</v>
      </c>
      <c r="L553">
        <v>11240000000</v>
      </c>
      <c r="M553">
        <v>-10.955928</v>
      </c>
    </row>
    <row r="554" spans="2:13" x14ac:dyDescent="0.25">
      <c r="B554">
        <v>11310000000</v>
      </c>
      <c r="C554">
        <v>-8.9611882999999999</v>
      </c>
      <c r="L554">
        <v>11310000000</v>
      </c>
      <c r="M554">
        <v>-11.014502999999999</v>
      </c>
    </row>
    <row r="555" spans="2:13" x14ac:dyDescent="0.25">
      <c r="B555">
        <v>11380000000</v>
      </c>
      <c r="C555">
        <v>-8.9406557000000006</v>
      </c>
      <c r="L555">
        <v>11380000000</v>
      </c>
      <c r="M555">
        <v>-11.167453</v>
      </c>
    </row>
    <row r="556" spans="2:13" x14ac:dyDescent="0.25">
      <c r="B556">
        <v>11450000000</v>
      </c>
      <c r="C556">
        <v>-8.9632111000000005</v>
      </c>
      <c r="L556">
        <v>11450000000</v>
      </c>
      <c r="M556">
        <v>-11.186118</v>
      </c>
    </row>
    <row r="557" spans="2:13" x14ac:dyDescent="0.25">
      <c r="B557">
        <v>11520000000</v>
      </c>
      <c r="C557">
        <v>-9.0166129999999995</v>
      </c>
      <c r="L557">
        <v>11520000000</v>
      </c>
      <c r="M557">
        <v>-11.221492</v>
      </c>
    </row>
    <row r="558" spans="2:13" x14ac:dyDescent="0.25">
      <c r="B558">
        <v>11590000000</v>
      </c>
      <c r="C558">
        <v>-8.9564342000000003</v>
      </c>
      <c r="L558">
        <v>11590000000</v>
      </c>
      <c r="M558">
        <v>-11.365285</v>
      </c>
    </row>
    <row r="559" spans="2:13" x14ac:dyDescent="0.25">
      <c r="B559">
        <v>11660000000</v>
      </c>
      <c r="C559">
        <v>-9.0370436000000005</v>
      </c>
      <c r="L559">
        <v>11660000000</v>
      </c>
      <c r="M559">
        <v>-11.399589000000001</v>
      </c>
    </row>
    <row r="560" spans="2:13" x14ac:dyDescent="0.25">
      <c r="B560">
        <v>11730000000</v>
      </c>
      <c r="C560">
        <v>-9.0212116000000009</v>
      </c>
      <c r="L560">
        <v>11730000000</v>
      </c>
      <c r="M560">
        <v>-11.536761</v>
      </c>
    </row>
    <row r="561" spans="2:13" x14ac:dyDescent="0.25">
      <c r="B561">
        <v>11800000000</v>
      </c>
      <c r="C561">
        <v>-9.1834697999999992</v>
      </c>
      <c r="L561">
        <v>11800000000</v>
      </c>
      <c r="M561">
        <v>-11.503887000000001</v>
      </c>
    </row>
    <row r="562" spans="2:13" x14ac:dyDescent="0.25">
      <c r="B562">
        <v>11870000000</v>
      </c>
      <c r="C562">
        <v>-9.1210775000000002</v>
      </c>
      <c r="L562">
        <v>11870000000</v>
      </c>
      <c r="M562">
        <v>-11.606062</v>
      </c>
    </row>
    <row r="563" spans="2:13" x14ac:dyDescent="0.25">
      <c r="B563">
        <v>11940000000</v>
      </c>
      <c r="C563">
        <v>-9.2070626999999998</v>
      </c>
      <c r="L563">
        <v>11940000000</v>
      </c>
      <c r="M563">
        <v>-11.567600000000001</v>
      </c>
    </row>
    <row r="564" spans="2:13" x14ac:dyDescent="0.25">
      <c r="B564">
        <v>12010000000</v>
      </c>
      <c r="C564">
        <v>-9.2069635000000005</v>
      </c>
      <c r="L564">
        <v>12010000000</v>
      </c>
      <c r="M564">
        <v>-11.652298</v>
      </c>
    </row>
    <row r="565" spans="2:13" x14ac:dyDescent="0.25">
      <c r="B565">
        <v>12080000000</v>
      </c>
      <c r="C565">
        <v>-9.3018332000000008</v>
      </c>
      <c r="L565">
        <v>12080000000</v>
      </c>
      <c r="M565">
        <v>-11.528409</v>
      </c>
    </row>
    <row r="566" spans="2:13" x14ac:dyDescent="0.25">
      <c r="B566">
        <v>12150000000</v>
      </c>
      <c r="C566">
        <v>-9.2913723000000008</v>
      </c>
      <c r="L566">
        <v>12150000000</v>
      </c>
      <c r="M566">
        <v>-11.609477999999999</v>
      </c>
    </row>
    <row r="567" spans="2:13" x14ac:dyDescent="0.25">
      <c r="B567">
        <v>12220000000</v>
      </c>
      <c r="C567">
        <v>-9.4099006999999997</v>
      </c>
      <c r="L567">
        <v>12220000000</v>
      </c>
      <c r="M567">
        <v>-11.603097</v>
      </c>
    </row>
    <row r="568" spans="2:13" x14ac:dyDescent="0.25">
      <c r="B568">
        <v>12290000000</v>
      </c>
      <c r="C568">
        <v>-9.4893798999999994</v>
      </c>
      <c r="L568">
        <v>12290000000</v>
      </c>
      <c r="M568">
        <v>-11.705852999999999</v>
      </c>
    </row>
    <row r="569" spans="2:13" x14ac:dyDescent="0.25">
      <c r="B569">
        <v>12360000000</v>
      </c>
      <c r="C569">
        <v>-9.5904760000000007</v>
      </c>
      <c r="L569">
        <v>12360000000</v>
      </c>
      <c r="M569">
        <v>-11.774577000000001</v>
      </c>
    </row>
    <row r="570" spans="2:13" x14ac:dyDescent="0.25">
      <c r="B570">
        <v>12430000000</v>
      </c>
      <c r="C570">
        <v>-9.7186374999999998</v>
      </c>
      <c r="L570">
        <v>12430000000</v>
      </c>
      <c r="M570">
        <v>-11.859946000000001</v>
      </c>
    </row>
    <row r="571" spans="2:13" x14ac:dyDescent="0.25">
      <c r="B571">
        <v>12500000000</v>
      </c>
      <c r="C571">
        <v>-9.7583017000000005</v>
      </c>
      <c r="L571">
        <v>12500000000</v>
      </c>
      <c r="M571">
        <v>-11.871217</v>
      </c>
    </row>
    <row r="572" spans="2:13" x14ac:dyDescent="0.25">
      <c r="B572">
        <v>12570000000</v>
      </c>
      <c r="C572">
        <v>-9.7930565000000005</v>
      </c>
      <c r="L572">
        <v>12570000000</v>
      </c>
      <c r="M572">
        <v>-11.904146000000001</v>
      </c>
    </row>
    <row r="573" spans="2:13" x14ac:dyDescent="0.25">
      <c r="B573">
        <v>12640000000</v>
      </c>
      <c r="C573">
        <v>-9.7910956999999996</v>
      </c>
      <c r="L573">
        <v>12640000000</v>
      </c>
      <c r="M573">
        <v>-11.890465000000001</v>
      </c>
    </row>
    <row r="574" spans="2:13" x14ac:dyDescent="0.25">
      <c r="B574">
        <v>12710000000</v>
      </c>
      <c r="C574">
        <v>-9.7814960000000006</v>
      </c>
      <c r="L574">
        <v>12710000000</v>
      </c>
      <c r="M574">
        <v>-11.851983000000001</v>
      </c>
    </row>
    <row r="575" spans="2:13" x14ac:dyDescent="0.25">
      <c r="B575">
        <v>12780000000</v>
      </c>
      <c r="C575">
        <v>-9.7722273000000008</v>
      </c>
      <c r="L575">
        <v>12780000000</v>
      </c>
      <c r="M575">
        <v>-11.791124</v>
      </c>
    </row>
    <row r="576" spans="2:13" x14ac:dyDescent="0.25">
      <c r="B576">
        <v>12850000000</v>
      </c>
      <c r="C576">
        <v>-9.7631578000000001</v>
      </c>
      <c r="L576">
        <v>12850000000</v>
      </c>
      <c r="M576">
        <v>-11.749471</v>
      </c>
    </row>
    <row r="577" spans="2:13" x14ac:dyDescent="0.25">
      <c r="B577">
        <v>12920000000</v>
      </c>
      <c r="C577">
        <v>-9.7687769000000007</v>
      </c>
      <c r="L577">
        <v>12920000000</v>
      </c>
      <c r="M577">
        <v>-11.751089</v>
      </c>
    </row>
    <row r="578" spans="2:13" x14ac:dyDescent="0.25">
      <c r="B578">
        <v>12990000000</v>
      </c>
      <c r="C578">
        <v>-9.7844362</v>
      </c>
      <c r="L578">
        <v>12990000000</v>
      </c>
      <c r="M578">
        <v>-11.775684</v>
      </c>
    </row>
    <row r="579" spans="2:13" x14ac:dyDescent="0.25">
      <c r="B579">
        <v>13060000000</v>
      </c>
      <c r="C579">
        <v>-9.8449755000000003</v>
      </c>
      <c r="L579">
        <v>13060000000</v>
      </c>
      <c r="M579">
        <v>-11.770632000000001</v>
      </c>
    </row>
    <row r="580" spans="2:13" x14ac:dyDescent="0.25">
      <c r="B580">
        <v>13130000000</v>
      </c>
      <c r="C580">
        <v>-9.8869944000000007</v>
      </c>
      <c r="L580">
        <v>13130000000</v>
      </c>
      <c r="M580">
        <v>-11.825308</v>
      </c>
    </row>
    <row r="581" spans="2:13" x14ac:dyDescent="0.25">
      <c r="B581">
        <v>13200000000</v>
      </c>
      <c r="C581">
        <v>-9.9611063000000009</v>
      </c>
      <c r="L581">
        <v>13200000000</v>
      </c>
      <c r="M581">
        <v>-11.969512</v>
      </c>
    </row>
    <row r="582" spans="2:13" x14ac:dyDescent="0.25">
      <c r="B582">
        <v>13270000000</v>
      </c>
      <c r="C582">
        <v>-10.032787000000001</v>
      </c>
      <c r="L582">
        <v>13270000000</v>
      </c>
      <c r="M582">
        <v>-12.220558</v>
      </c>
    </row>
    <row r="583" spans="2:13" x14ac:dyDescent="0.25">
      <c r="B583">
        <v>13340000000</v>
      </c>
      <c r="C583">
        <v>-10.176178999999999</v>
      </c>
      <c r="L583">
        <v>13340000000</v>
      </c>
      <c r="M583">
        <v>-12.360728</v>
      </c>
    </row>
    <row r="584" spans="2:13" x14ac:dyDescent="0.25">
      <c r="B584">
        <v>13410000000</v>
      </c>
      <c r="C584">
        <v>-10.301797000000001</v>
      </c>
      <c r="L584">
        <v>13410000000</v>
      </c>
      <c r="M584">
        <v>-12.677673</v>
      </c>
    </row>
    <row r="585" spans="2:13" x14ac:dyDescent="0.25">
      <c r="B585">
        <v>13480000000</v>
      </c>
      <c r="C585">
        <v>-10.444811</v>
      </c>
      <c r="L585">
        <v>13480000000</v>
      </c>
      <c r="M585">
        <v>-13.160181</v>
      </c>
    </row>
    <row r="586" spans="2:13" x14ac:dyDescent="0.25">
      <c r="B586">
        <v>13550000000</v>
      </c>
      <c r="C586">
        <v>-10.578633999999999</v>
      </c>
      <c r="L586">
        <v>13550000000</v>
      </c>
      <c r="M586">
        <v>-13.971527999999999</v>
      </c>
    </row>
    <row r="587" spans="2:13" x14ac:dyDescent="0.25">
      <c r="B587">
        <v>13620000000</v>
      </c>
      <c r="C587">
        <v>-10.73512</v>
      </c>
      <c r="L587">
        <v>13620000000</v>
      </c>
      <c r="M587">
        <v>-14.476925</v>
      </c>
    </row>
    <row r="588" spans="2:13" x14ac:dyDescent="0.25">
      <c r="B588">
        <v>13690000000</v>
      </c>
      <c r="C588">
        <v>-10.896832</v>
      </c>
      <c r="L588">
        <v>13690000000</v>
      </c>
      <c r="M588">
        <v>-15.118956000000001</v>
      </c>
    </row>
    <row r="589" spans="2:13" x14ac:dyDescent="0.25">
      <c r="B589">
        <v>13760000000</v>
      </c>
      <c r="C589">
        <v>-11.071935</v>
      </c>
      <c r="L589">
        <v>13760000000</v>
      </c>
      <c r="M589">
        <v>-16.750851000000001</v>
      </c>
    </row>
    <row r="590" spans="2:13" x14ac:dyDescent="0.25">
      <c r="B590">
        <v>13830000000</v>
      </c>
      <c r="C590">
        <v>-11.209944</v>
      </c>
      <c r="L590">
        <v>13830000000</v>
      </c>
      <c r="M590">
        <v>-18.309646999999998</v>
      </c>
    </row>
    <row r="591" spans="2:13" x14ac:dyDescent="0.25">
      <c r="B591">
        <v>13900000000</v>
      </c>
      <c r="C591">
        <v>-11.377775</v>
      </c>
      <c r="L591">
        <v>13900000000</v>
      </c>
      <c r="M591">
        <v>-19.577138999999999</v>
      </c>
    </row>
    <row r="592" spans="2:13" x14ac:dyDescent="0.25">
      <c r="B592">
        <v>13970000000</v>
      </c>
      <c r="C592">
        <v>-11.559858999999999</v>
      </c>
      <c r="L592">
        <v>13970000000</v>
      </c>
      <c r="M592">
        <v>-21.072600999999999</v>
      </c>
    </row>
    <row r="593" spans="2:13" x14ac:dyDescent="0.25">
      <c r="B593">
        <v>14040000000</v>
      </c>
      <c r="C593">
        <v>-11.760353</v>
      </c>
      <c r="L593">
        <v>14040000000</v>
      </c>
      <c r="M593">
        <v>-23.166975000000001</v>
      </c>
    </row>
    <row r="594" spans="2:13" x14ac:dyDescent="0.25">
      <c r="B594">
        <v>14110000000</v>
      </c>
      <c r="C594">
        <v>-12.024433999999999</v>
      </c>
      <c r="L594">
        <v>14110000000</v>
      </c>
      <c r="M594">
        <v>-26.033874999999998</v>
      </c>
    </row>
    <row r="595" spans="2:13" x14ac:dyDescent="0.25">
      <c r="B595">
        <v>14180000000</v>
      </c>
      <c r="C595">
        <v>-12.219396</v>
      </c>
      <c r="L595">
        <v>14180000000</v>
      </c>
      <c r="M595">
        <v>-27.461152999999999</v>
      </c>
    </row>
    <row r="596" spans="2:13" x14ac:dyDescent="0.25">
      <c r="B596">
        <v>14250000000</v>
      </c>
      <c r="C596">
        <v>-12.531855</v>
      </c>
      <c r="L596">
        <v>14250000000</v>
      </c>
      <c r="M596">
        <v>-29.521107000000001</v>
      </c>
    </row>
    <row r="597" spans="2:13" x14ac:dyDescent="0.25">
      <c r="B597">
        <v>14320000000</v>
      </c>
      <c r="C597">
        <v>-12.864399000000001</v>
      </c>
      <c r="L597">
        <v>14320000000</v>
      </c>
      <c r="M597">
        <v>-32.037785</v>
      </c>
    </row>
    <row r="598" spans="2:13" x14ac:dyDescent="0.25">
      <c r="B598">
        <v>14390000000</v>
      </c>
      <c r="C598">
        <v>-13.393986999999999</v>
      </c>
      <c r="L598">
        <v>14390000000</v>
      </c>
      <c r="M598">
        <v>-34.390495000000001</v>
      </c>
    </row>
    <row r="599" spans="2:13" x14ac:dyDescent="0.25">
      <c r="B599">
        <v>14460000000</v>
      </c>
      <c r="C599">
        <v>-14.058928</v>
      </c>
      <c r="L599">
        <v>14460000000</v>
      </c>
      <c r="M599">
        <v>-35.319617999999998</v>
      </c>
    </row>
    <row r="600" spans="2:13" x14ac:dyDescent="0.25">
      <c r="B600">
        <v>14530000000</v>
      </c>
      <c r="C600">
        <v>-14.519447</v>
      </c>
      <c r="L600">
        <v>14530000000</v>
      </c>
      <c r="M600">
        <v>-36.706242000000003</v>
      </c>
    </row>
    <row r="601" spans="2:13" x14ac:dyDescent="0.25">
      <c r="B601">
        <v>14600000000</v>
      </c>
      <c r="C601">
        <v>-15.528937000000001</v>
      </c>
      <c r="L601">
        <v>14600000000</v>
      </c>
      <c r="M601">
        <v>-37.927760999999997</v>
      </c>
    </row>
    <row r="602" spans="2:13" x14ac:dyDescent="0.25">
      <c r="B602">
        <v>14670000000</v>
      </c>
      <c r="C602">
        <v>-17.012523999999999</v>
      </c>
      <c r="L602">
        <v>14670000000</v>
      </c>
      <c r="M602">
        <v>-38.872264999999999</v>
      </c>
    </row>
    <row r="603" spans="2:13" x14ac:dyDescent="0.25">
      <c r="B603">
        <v>14740000000</v>
      </c>
      <c r="C603">
        <v>-18.735733</v>
      </c>
      <c r="L603">
        <v>14740000000</v>
      </c>
      <c r="M603">
        <v>-39.130462999999999</v>
      </c>
    </row>
    <row r="604" spans="2:13" x14ac:dyDescent="0.25">
      <c r="B604">
        <v>14810000000</v>
      </c>
      <c r="C604">
        <v>-21.508606</v>
      </c>
      <c r="L604">
        <v>14810000000</v>
      </c>
      <c r="M604">
        <v>-39.029407999999997</v>
      </c>
    </row>
    <row r="605" spans="2:13" x14ac:dyDescent="0.25">
      <c r="B605">
        <v>14880000000</v>
      </c>
      <c r="C605">
        <v>-23.710515999999998</v>
      </c>
      <c r="L605">
        <v>14880000000</v>
      </c>
      <c r="M605">
        <v>-39.651321000000003</v>
      </c>
    </row>
    <row r="606" spans="2:13" x14ac:dyDescent="0.25">
      <c r="B606">
        <v>14950000000</v>
      </c>
      <c r="C606">
        <v>-27.597449999999998</v>
      </c>
      <c r="L606">
        <v>14950000000</v>
      </c>
      <c r="M606">
        <v>-39.826217999999997</v>
      </c>
    </row>
    <row r="607" spans="2:13" x14ac:dyDescent="0.25">
      <c r="B607">
        <v>15020000000</v>
      </c>
      <c r="C607">
        <v>-31.140059999999998</v>
      </c>
      <c r="L607">
        <v>15020000000</v>
      </c>
      <c r="M607">
        <v>-39.757534</v>
      </c>
    </row>
    <row r="608" spans="2:13" x14ac:dyDescent="0.25">
      <c r="B608">
        <v>15090000000</v>
      </c>
      <c r="C608">
        <v>-34.332763999999997</v>
      </c>
      <c r="L608">
        <v>15090000000</v>
      </c>
      <c r="M608">
        <v>-40.017319000000001</v>
      </c>
    </row>
    <row r="609" spans="2:13" x14ac:dyDescent="0.25">
      <c r="B609">
        <v>15160000000</v>
      </c>
      <c r="C609">
        <v>-36.085957000000001</v>
      </c>
      <c r="L609">
        <v>15160000000</v>
      </c>
      <c r="M609">
        <v>-40.121696</v>
      </c>
    </row>
    <row r="610" spans="2:13" x14ac:dyDescent="0.25">
      <c r="B610">
        <v>15230000000</v>
      </c>
      <c r="C610">
        <v>-38.786254999999997</v>
      </c>
      <c r="L610">
        <v>15230000000</v>
      </c>
      <c r="M610">
        <v>-40.362423</v>
      </c>
    </row>
    <row r="611" spans="2:13" x14ac:dyDescent="0.25">
      <c r="B611">
        <v>15300000000</v>
      </c>
      <c r="C611">
        <v>-39.191203999999999</v>
      </c>
      <c r="L611">
        <v>15300000000</v>
      </c>
      <c r="M611">
        <v>-40.645527000000001</v>
      </c>
    </row>
    <row r="612" spans="2:13" x14ac:dyDescent="0.25">
      <c r="B612">
        <v>15370000000</v>
      </c>
      <c r="C612">
        <v>-39.314205000000001</v>
      </c>
      <c r="L612">
        <v>15370000000</v>
      </c>
      <c r="M612">
        <v>-40.838394000000001</v>
      </c>
    </row>
    <row r="613" spans="2:13" x14ac:dyDescent="0.25">
      <c r="B613">
        <v>15440000000</v>
      </c>
      <c r="C613">
        <v>-39.522449000000002</v>
      </c>
      <c r="L613">
        <v>15440000000</v>
      </c>
      <c r="M613">
        <v>-41.206558000000001</v>
      </c>
    </row>
    <row r="614" spans="2:13" x14ac:dyDescent="0.25">
      <c r="B614">
        <v>15510000000</v>
      </c>
      <c r="C614">
        <v>-39.693623000000002</v>
      </c>
      <c r="L614">
        <v>15510000000</v>
      </c>
      <c r="M614">
        <v>-41.261229999999998</v>
      </c>
    </row>
    <row r="615" spans="2:13" x14ac:dyDescent="0.25">
      <c r="B615">
        <v>15580000000</v>
      </c>
      <c r="C615">
        <v>-39.910088000000002</v>
      </c>
      <c r="L615">
        <v>15580000000</v>
      </c>
      <c r="M615">
        <v>-41.585213000000003</v>
      </c>
    </row>
    <row r="616" spans="2:13" x14ac:dyDescent="0.25">
      <c r="B616">
        <v>15650000000</v>
      </c>
      <c r="C616">
        <v>-39.873767999999998</v>
      </c>
      <c r="L616">
        <v>15650000000</v>
      </c>
      <c r="M616">
        <v>-41.543666999999999</v>
      </c>
    </row>
    <row r="617" spans="2:13" x14ac:dyDescent="0.25">
      <c r="B617">
        <v>15720000000</v>
      </c>
      <c r="C617">
        <v>-40.181801</v>
      </c>
      <c r="L617">
        <v>15720000000</v>
      </c>
      <c r="M617">
        <v>-41.874614999999999</v>
      </c>
    </row>
    <row r="618" spans="2:13" x14ac:dyDescent="0.25">
      <c r="B618">
        <v>15790000000</v>
      </c>
      <c r="C618">
        <v>-40.118819999999999</v>
      </c>
      <c r="L618">
        <v>15790000000</v>
      </c>
      <c r="M618">
        <v>-41.836677999999999</v>
      </c>
    </row>
    <row r="619" spans="2:13" x14ac:dyDescent="0.25">
      <c r="B619">
        <v>15860000000</v>
      </c>
      <c r="C619">
        <v>-39.967281</v>
      </c>
      <c r="L619">
        <v>15860000000</v>
      </c>
      <c r="M619">
        <v>-41.786655000000003</v>
      </c>
    </row>
    <row r="620" spans="2:13" x14ac:dyDescent="0.25">
      <c r="B620">
        <v>15930000000</v>
      </c>
      <c r="C620">
        <v>-39.658768000000002</v>
      </c>
      <c r="L620">
        <v>15930000000</v>
      </c>
      <c r="M620">
        <v>-41.472079999999998</v>
      </c>
    </row>
    <row r="621" spans="2:13" x14ac:dyDescent="0.25">
      <c r="B621">
        <v>16000000000</v>
      </c>
      <c r="C621">
        <v>-39.517569999999999</v>
      </c>
      <c r="L621">
        <v>16000000000</v>
      </c>
      <c r="M621">
        <v>-41.345165000000001</v>
      </c>
    </row>
    <row r="622" spans="2:13" x14ac:dyDescent="0.25">
      <c r="B622" t="s">
        <v>25</v>
      </c>
      <c r="L622" t="s">
        <v>25</v>
      </c>
    </row>
    <row r="625" spans="2:13" x14ac:dyDescent="0.25">
      <c r="B625" t="s">
        <v>28</v>
      </c>
      <c r="L625" t="s">
        <v>30</v>
      </c>
    </row>
    <row r="626" spans="2:13" x14ac:dyDescent="0.25">
      <c r="B626" t="s">
        <v>21</v>
      </c>
      <c r="C626" t="s">
        <v>229</v>
      </c>
      <c r="L626" t="s">
        <v>21</v>
      </c>
      <c r="M626" t="s">
        <v>231</v>
      </c>
    </row>
    <row r="627" spans="2:13" x14ac:dyDescent="0.25">
      <c r="B627">
        <v>2000000000</v>
      </c>
      <c r="C627">
        <v>-64.780495000000002</v>
      </c>
      <c r="L627">
        <v>2000000000</v>
      </c>
      <c r="M627">
        <v>-68.473190000000002</v>
      </c>
    </row>
    <row r="628" spans="2:13" x14ac:dyDescent="0.25">
      <c r="B628">
        <v>2070000000</v>
      </c>
      <c r="C628">
        <v>-65.500022999999999</v>
      </c>
      <c r="L628">
        <v>2070000000</v>
      </c>
      <c r="M628">
        <v>-68.014235999999997</v>
      </c>
    </row>
    <row r="629" spans="2:13" x14ac:dyDescent="0.25">
      <c r="B629">
        <v>2140000000</v>
      </c>
      <c r="C629">
        <v>-64.533919999999995</v>
      </c>
      <c r="L629">
        <v>2140000000</v>
      </c>
      <c r="M629">
        <v>-64.974327000000002</v>
      </c>
    </row>
    <row r="630" spans="2:13" x14ac:dyDescent="0.25">
      <c r="B630">
        <v>2210000000</v>
      </c>
      <c r="C630">
        <v>-62.889499999999998</v>
      </c>
      <c r="L630">
        <v>2210000000</v>
      </c>
      <c r="M630">
        <v>-57.836517000000001</v>
      </c>
    </row>
    <row r="631" spans="2:13" x14ac:dyDescent="0.25">
      <c r="B631">
        <v>2280000000</v>
      </c>
      <c r="C631">
        <v>-61.552658000000001</v>
      </c>
      <c r="L631">
        <v>2280000000</v>
      </c>
      <c r="M631">
        <v>-49.263916000000002</v>
      </c>
    </row>
    <row r="632" spans="2:13" x14ac:dyDescent="0.25">
      <c r="B632">
        <v>2350000000</v>
      </c>
      <c r="C632">
        <v>-58.636493999999999</v>
      </c>
      <c r="L632">
        <v>2350000000</v>
      </c>
      <c r="M632">
        <v>-39.618450000000003</v>
      </c>
    </row>
    <row r="633" spans="2:13" x14ac:dyDescent="0.25">
      <c r="B633">
        <v>2420000000</v>
      </c>
      <c r="C633">
        <v>-51.121864000000002</v>
      </c>
      <c r="L633">
        <v>2420000000</v>
      </c>
      <c r="M633">
        <v>-30.632172000000001</v>
      </c>
    </row>
    <row r="634" spans="2:13" x14ac:dyDescent="0.25">
      <c r="B634">
        <v>2490000000</v>
      </c>
      <c r="C634">
        <v>-43.891677999999999</v>
      </c>
      <c r="L634">
        <v>2490000000</v>
      </c>
      <c r="M634">
        <v>-23.784420000000001</v>
      </c>
    </row>
    <row r="635" spans="2:13" x14ac:dyDescent="0.25">
      <c r="B635">
        <v>2560000000</v>
      </c>
      <c r="C635">
        <v>-35.548648999999997</v>
      </c>
      <c r="L635">
        <v>2560000000</v>
      </c>
      <c r="M635">
        <v>-20.660499999999999</v>
      </c>
    </row>
    <row r="636" spans="2:13" x14ac:dyDescent="0.25">
      <c r="B636">
        <v>2630000000</v>
      </c>
      <c r="C636">
        <v>-27.058723000000001</v>
      </c>
      <c r="L636">
        <v>2630000000</v>
      </c>
      <c r="M636">
        <v>-18.284770999999999</v>
      </c>
    </row>
    <row r="637" spans="2:13" x14ac:dyDescent="0.25">
      <c r="B637">
        <v>2700000000</v>
      </c>
      <c r="C637">
        <v>-19.089956000000001</v>
      </c>
      <c r="L637">
        <v>2700000000</v>
      </c>
      <c r="M637">
        <v>-15.936127000000001</v>
      </c>
    </row>
    <row r="638" spans="2:13" x14ac:dyDescent="0.25">
      <c r="B638">
        <v>2770000000</v>
      </c>
      <c r="C638">
        <v>-14.619643</v>
      </c>
      <c r="L638">
        <v>2770000000</v>
      </c>
      <c r="M638">
        <v>-14.001047</v>
      </c>
    </row>
    <row r="639" spans="2:13" x14ac:dyDescent="0.25">
      <c r="B639">
        <v>2840000000</v>
      </c>
      <c r="C639">
        <v>-11.437400999999999</v>
      </c>
      <c r="L639">
        <v>2840000000</v>
      </c>
      <c r="M639">
        <v>-12.145106999999999</v>
      </c>
    </row>
    <row r="640" spans="2:13" x14ac:dyDescent="0.25">
      <c r="B640">
        <v>2910000000</v>
      </c>
      <c r="C640">
        <v>-9.9864273000000008</v>
      </c>
      <c r="L640">
        <v>2910000000</v>
      </c>
      <c r="M640">
        <v>-10.485694000000001</v>
      </c>
    </row>
    <row r="641" spans="2:13" x14ac:dyDescent="0.25">
      <c r="B641">
        <v>2980000000</v>
      </c>
      <c r="C641">
        <v>-8.7638636000000005</v>
      </c>
      <c r="L641">
        <v>2980000000</v>
      </c>
      <c r="M641">
        <v>-9.4703988999999993</v>
      </c>
    </row>
    <row r="642" spans="2:13" x14ac:dyDescent="0.25">
      <c r="B642">
        <v>3050000000</v>
      </c>
      <c r="C642">
        <v>-8.1138095999999997</v>
      </c>
      <c r="L642">
        <v>3050000000</v>
      </c>
      <c r="M642">
        <v>-8.8968506000000005</v>
      </c>
    </row>
    <row r="643" spans="2:13" x14ac:dyDescent="0.25">
      <c r="B643">
        <v>3120000000</v>
      </c>
      <c r="C643">
        <v>-7.8381075999999998</v>
      </c>
      <c r="L643">
        <v>3120000000</v>
      </c>
      <c r="M643">
        <v>-8.4017295999999995</v>
      </c>
    </row>
    <row r="644" spans="2:13" x14ac:dyDescent="0.25">
      <c r="B644">
        <v>3190000000</v>
      </c>
      <c r="C644">
        <v>-7.6826676999999997</v>
      </c>
      <c r="L644">
        <v>3190000000</v>
      </c>
      <c r="M644">
        <v>-8.3206272000000006</v>
      </c>
    </row>
    <row r="645" spans="2:13" x14ac:dyDescent="0.25">
      <c r="B645">
        <v>3260000000</v>
      </c>
      <c r="C645">
        <v>-7.5745230000000001</v>
      </c>
      <c r="L645">
        <v>3260000000</v>
      </c>
      <c r="M645">
        <v>-8.4974003000000007</v>
      </c>
    </row>
    <row r="646" spans="2:13" x14ac:dyDescent="0.25">
      <c r="B646">
        <v>3330000000</v>
      </c>
      <c r="C646">
        <v>-7.6359234000000002</v>
      </c>
      <c r="L646">
        <v>3330000000</v>
      </c>
      <c r="M646">
        <v>-8.6116066</v>
      </c>
    </row>
    <row r="647" spans="2:13" x14ac:dyDescent="0.25">
      <c r="B647">
        <v>3400000000</v>
      </c>
      <c r="C647">
        <v>-7.6260504999999998</v>
      </c>
      <c r="L647">
        <v>3400000000</v>
      </c>
      <c r="M647">
        <v>-8.8512707000000006</v>
      </c>
    </row>
    <row r="648" spans="2:13" x14ac:dyDescent="0.25">
      <c r="B648">
        <v>3470000000</v>
      </c>
      <c r="C648">
        <v>-7.6716198999999996</v>
      </c>
      <c r="L648">
        <v>3470000000</v>
      </c>
      <c r="M648">
        <v>-9.0385551</v>
      </c>
    </row>
    <row r="649" spans="2:13" x14ac:dyDescent="0.25">
      <c r="B649">
        <v>3540000000</v>
      </c>
      <c r="C649">
        <v>-7.6878995999999997</v>
      </c>
      <c r="L649">
        <v>3540000000</v>
      </c>
      <c r="M649">
        <v>-9.1842661000000003</v>
      </c>
    </row>
    <row r="650" spans="2:13" x14ac:dyDescent="0.25">
      <c r="B650">
        <v>3610000000</v>
      </c>
      <c r="C650">
        <v>-7.7349014</v>
      </c>
      <c r="L650">
        <v>3610000000</v>
      </c>
      <c r="M650">
        <v>-9.2607508000000003</v>
      </c>
    </row>
    <row r="651" spans="2:13" x14ac:dyDescent="0.25">
      <c r="B651">
        <v>3680000000</v>
      </c>
      <c r="C651">
        <v>-7.7136535999999998</v>
      </c>
      <c r="L651">
        <v>3680000000</v>
      </c>
      <c r="M651">
        <v>-9.308567</v>
      </c>
    </row>
    <row r="652" spans="2:13" x14ac:dyDescent="0.25">
      <c r="B652">
        <v>3750000000</v>
      </c>
      <c r="C652">
        <v>-7.6993913999999997</v>
      </c>
      <c r="L652">
        <v>3750000000</v>
      </c>
      <c r="M652">
        <v>-9.3318881999999999</v>
      </c>
    </row>
    <row r="653" spans="2:13" x14ac:dyDescent="0.25">
      <c r="B653">
        <v>3820000000</v>
      </c>
      <c r="C653">
        <v>-7.6880012000000004</v>
      </c>
      <c r="L653">
        <v>3820000000</v>
      </c>
      <c r="M653">
        <v>-9.3197402999999994</v>
      </c>
    </row>
    <row r="654" spans="2:13" x14ac:dyDescent="0.25">
      <c r="B654">
        <v>3890000000</v>
      </c>
      <c r="C654">
        <v>-7.6877545999999999</v>
      </c>
      <c r="L654">
        <v>3890000000</v>
      </c>
      <c r="M654">
        <v>-9.3249434999999998</v>
      </c>
    </row>
    <row r="655" spans="2:13" x14ac:dyDescent="0.25">
      <c r="B655">
        <v>3960000000</v>
      </c>
      <c r="C655">
        <v>-7.6817183</v>
      </c>
      <c r="L655">
        <v>3960000000</v>
      </c>
      <c r="M655">
        <v>-9.3230018999999995</v>
      </c>
    </row>
    <row r="656" spans="2:13" x14ac:dyDescent="0.25">
      <c r="B656">
        <v>4030000000</v>
      </c>
      <c r="C656">
        <v>-7.7172809000000004</v>
      </c>
      <c r="L656">
        <v>4030000000</v>
      </c>
      <c r="M656">
        <v>-9.3386163999999994</v>
      </c>
    </row>
    <row r="657" spans="2:13" x14ac:dyDescent="0.25">
      <c r="B657">
        <v>4100000000</v>
      </c>
      <c r="C657">
        <v>-7.7365035999999998</v>
      </c>
      <c r="L657">
        <v>4100000000</v>
      </c>
      <c r="M657">
        <v>-9.3301935</v>
      </c>
    </row>
    <row r="658" spans="2:13" x14ac:dyDescent="0.25">
      <c r="B658">
        <v>4170000000</v>
      </c>
      <c r="C658">
        <v>-7.6956614999999999</v>
      </c>
      <c r="L658">
        <v>4170000000</v>
      </c>
      <c r="M658">
        <v>-9.3369532</v>
      </c>
    </row>
    <row r="659" spans="2:13" x14ac:dyDescent="0.25">
      <c r="B659">
        <v>4240000000</v>
      </c>
      <c r="C659">
        <v>-7.6874083999999998</v>
      </c>
      <c r="L659">
        <v>4240000000</v>
      </c>
      <c r="M659">
        <v>-9.2898464000000001</v>
      </c>
    </row>
    <row r="660" spans="2:13" x14ac:dyDescent="0.25">
      <c r="B660">
        <v>4310000000</v>
      </c>
      <c r="C660">
        <v>-7.6423974000000001</v>
      </c>
      <c r="L660">
        <v>4310000000</v>
      </c>
      <c r="M660">
        <v>-9.2518758999999999</v>
      </c>
    </row>
    <row r="661" spans="2:13" x14ac:dyDescent="0.25">
      <c r="B661">
        <v>4380000000</v>
      </c>
      <c r="C661">
        <v>-7.6069316999999996</v>
      </c>
      <c r="L661">
        <v>4380000000</v>
      </c>
      <c r="M661">
        <v>-9.2251101000000002</v>
      </c>
    </row>
    <row r="662" spans="2:13" x14ac:dyDescent="0.25">
      <c r="B662">
        <v>4450000000</v>
      </c>
      <c r="C662">
        <v>-7.5406589999999998</v>
      </c>
      <c r="L662">
        <v>4450000000</v>
      </c>
      <c r="M662">
        <v>-9.1629210000000008</v>
      </c>
    </row>
    <row r="663" spans="2:13" x14ac:dyDescent="0.25">
      <c r="B663">
        <v>4520000000</v>
      </c>
      <c r="C663">
        <v>-7.5302195999999997</v>
      </c>
      <c r="L663">
        <v>4520000000</v>
      </c>
      <c r="M663">
        <v>-9.1107931000000004</v>
      </c>
    </row>
    <row r="664" spans="2:13" x14ac:dyDescent="0.25">
      <c r="B664">
        <v>4590000000</v>
      </c>
      <c r="C664">
        <v>-7.5302296000000002</v>
      </c>
      <c r="L664">
        <v>4590000000</v>
      </c>
      <c r="M664">
        <v>-9.1256485000000005</v>
      </c>
    </row>
    <row r="665" spans="2:13" x14ac:dyDescent="0.25">
      <c r="B665">
        <v>4660000000</v>
      </c>
      <c r="C665">
        <v>-7.5248375000000003</v>
      </c>
      <c r="L665">
        <v>4660000000</v>
      </c>
      <c r="M665">
        <v>-9.1155796000000002</v>
      </c>
    </row>
    <row r="666" spans="2:13" x14ac:dyDescent="0.25">
      <c r="B666">
        <v>4730000000</v>
      </c>
      <c r="C666">
        <v>-7.5293422000000003</v>
      </c>
      <c r="L666">
        <v>4730000000</v>
      </c>
      <c r="M666">
        <v>-9.1487589000000007</v>
      </c>
    </row>
    <row r="667" spans="2:13" x14ac:dyDescent="0.25">
      <c r="B667">
        <v>4800000000</v>
      </c>
      <c r="C667">
        <v>-7.5717897000000001</v>
      </c>
      <c r="L667">
        <v>4800000000</v>
      </c>
      <c r="M667">
        <v>-9.1651354000000005</v>
      </c>
    </row>
    <row r="668" spans="2:13" x14ac:dyDescent="0.25">
      <c r="B668">
        <v>4870000000</v>
      </c>
      <c r="C668">
        <v>-7.6353922000000001</v>
      </c>
      <c r="L668">
        <v>4870000000</v>
      </c>
      <c r="M668">
        <v>-9.2424402000000008</v>
      </c>
    </row>
    <row r="669" spans="2:13" x14ac:dyDescent="0.25">
      <c r="B669">
        <v>4940000000</v>
      </c>
      <c r="C669">
        <v>-7.6611519000000001</v>
      </c>
      <c r="L669">
        <v>4940000000</v>
      </c>
      <c r="M669">
        <v>-9.3181591000000008</v>
      </c>
    </row>
    <row r="670" spans="2:13" x14ac:dyDescent="0.25">
      <c r="B670">
        <v>5010000000</v>
      </c>
      <c r="C670">
        <v>-7.7229394999999998</v>
      </c>
      <c r="L670">
        <v>5010000000</v>
      </c>
      <c r="M670">
        <v>-9.3802938000000005</v>
      </c>
    </row>
    <row r="671" spans="2:13" x14ac:dyDescent="0.25">
      <c r="B671">
        <v>5080000000</v>
      </c>
      <c r="C671">
        <v>-7.7875718999999997</v>
      </c>
      <c r="L671">
        <v>5080000000</v>
      </c>
      <c r="M671">
        <v>-9.4044170000000005</v>
      </c>
    </row>
    <row r="672" spans="2:13" x14ac:dyDescent="0.25">
      <c r="B672">
        <v>5150000000</v>
      </c>
      <c r="C672">
        <v>-7.8611946000000001</v>
      </c>
      <c r="L672">
        <v>5150000000</v>
      </c>
      <c r="M672">
        <v>-9.4739447000000006</v>
      </c>
    </row>
    <row r="673" spans="2:13" x14ac:dyDescent="0.25">
      <c r="B673">
        <v>5220000000</v>
      </c>
      <c r="C673">
        <v>-7.8852148</v>
      </c>
      <c r="L673">
        <v>5220000000</v>
      </c>
      <c r="M673">
        <v>-9.5020761</v>
      </c>
    </row>
    <row r="674" spans="2:13" x14ac:dyDescent="0.25">
      <c r="B674">
        <v>5290000000</v>
      </c>
      <c r="C674">
        <v>-7.8948121000000002</v>
      </c>
      <c r="L674">
        <v>5290000000</v>
      </c>
      <c r="M674">
        <v>-9.4998416999999993</v>
      </c>
    </row>
    <row r="675" spans="2:13" x14ac:dyDescent="0.25">
      <c r="B675">
        <v>5360000000</v>
      </c>
      <c r="C675">
        <v>-7.9346056000000003</v>
      </c>
      <c r="L675">
        <v>5360000000</v>
      </c>
      <c r="M675">
        <v>-9.4839982999999997</v>
      </c>
    </row>
    <row r="676" spans="2:13" x14ac:dyDescent="0.25">
      <c r="B676">
        <v>5430000000</v>
      </c>
      <c r="C676">
        <v>-7.9511117999999996</v>
      </c>
      <c r="L676">
        <v>5430000000</v>
      </c>
      <c r="M676">
        <v>-9.5056305000000005</v>
      </c>
    </row>
    <row r="677" spans="2:13" x14ac:dyDescent="0.25">
      <c r="B677">
        <v>5500000000</v>
      </c>
      <c r="C677">
        <v>-7.9579911000000001</v>
      </c>
      <c r="L677">
        <v>5500000000</v>
      </c>
      <c r="M677">
        <v>-9.5085982999999992</v>
      </c>
    </row>
    <row r="678" spans="2:13" x14ac:dyDescent="0.25">
      <c r="B678">
        <v>5570000000</v>
      </c>
      <c r="C678">
        <v>-7.9692955000000003</v>
      </c>
      <c r="L678">
        <v>5570000000</v>
      </c>
      <c r="M678">
        <v>-9.5305385999999999</v>
      </c>
    </row>
    <row r="679" spans="2:13" x14ac:dyDescent="0.25">
      <c r="B679">
        <v>5640000000</v>
      </c>
      <c r="C679">
        <v>-8.0162505999999993</v>
      </c>
      <c r="L679">
        <v>5640000000</v>
      </c>
      <c r="M679">
        <v>-9.5186957999999997</v>
      </c>
    </row>
    <row r="680" spans="2:13" x14ac:dyDescent="0.25">
      <c r="B680">
        <v>5710000000</v>
      </c>
      <c r="C680">
        <v>-8.0367937000000005</v>
      </c>
      <c r="L680">
        <v>5710000000</v>
      </c>
      <c r="M680">
        <v>-9.5373582999999993</v>
      </c>
    </row>
    <row r="681" spans="2:13" x14ac:dyDescent="0.25">
      <c r="B681">
        <v>5780000000</v>
      </c>
      <c r="C681">
        <v>-8.0539684000000005</v>
      </c>
      <c r="L681">
        <v>5780000000</v>
      </c>
      <c r="M681">
        <v>-9.5344228999999991</v>
      </c>
    </row>
    <row r="682" spans="2:13" x14ac:dyDescent="0.25">
      <c r="B682">
        <v>5850000000</v>
      </c>
      <c r="C682">
        <v>-8.0627756000000002</v>
      </c>
      <c r="L682">
        <v>5850000000</v>
      </c>
      <c r="M682">
        <v>-9.5397406</v>
      </c>
    </row>
    <row r="683" spans="2:13" x14ac:dyDescent="0.25">
      <c r="B683">
        <v>5920000000</v>
      </c>
      <c r="C683">
        <v>-8.0855359999999994</v>
      </c>
      <c r="L683">
        <v>5920000000</v>
      </c>
      <c r="M683">
        <v>-9.5086402999999997</v>
      </c>
    </row>
    <row r="684" spans="2:13" x14ac:dyDescent="0.25">
      <c r="B684">
        <v>5990000000</v>
      </c>
      <c r="C684">
        <v>-8.0888424000000008</v>
      </c>
      <c r="L684">
        <v>5990000000</v>
      </c>
      <c r="M684">
        <v>-9.5035457999999995</v>
      </c>
    </row>
    <row r="685" spans="2:13" x14ac:dyDescent="0.25">
      <c r="B685">
        <v>6060000000</v>
      </c>
      <c r="C685">
        <v>-8.0899362999999997</v>
      </c>
      <c r="L685">
        <v>6060000000</v>
      </c>
      <c r="M685">
        <v>-9.4639568000000001</v>
      </c>
    </row>
    <row r="686" spans="2:13" x14ac:dyDescent="0.25">
      <c r="B686">
        <v>6130000000</v>
      </c>
      <c r="C686">
        <v>-8.0870037000000004</v>
      </c>
      <c r="L686">
        <v>6130000000</v>
      </c>
      <c r="M686">
        <v>-9.4527062999999991</v>
      </c>
    </row>
    <row r="687" spans="2:13" x14ac:dyDescent="0.25">
      <c r="B687">
        <v>6200000000</v>
      </c>
      <c r="C687">
        <v>-8.0651378999999999</v>
      </c>
      <c r="L687">
        <v>6200000000</v>
      </c>
      <c r="M687">
        <v>-9.4977684</v>
      </c>
    </row>
    <row r="688" spans="2:13" x14ac:dyDescent="0.25">
      <c r="B688">
        <v>6270000000</v>
      </c>
      <c r="C688">
        <v>-8.0730324000000007</v>
      </c>
      <c r="L688">
        <v>6270000000</v>
      </c>
      <c r="M688">
        <v>-9.5125074000000005</v>
      </c>
    </row>
    <row r="689" spans="2:13" x14ac:dyDescent="0.25">
      <c r="B689">
        <v>6340000000</v>
      </c>
      <c r="C689">
        <v>-8.0444268999999995</v>
      </c>
      <c r="L689">
        <v>6340000000</v>
      </c>
      <c r="M689">
        <v>-9.5969371999999993</v>
      </c>
    </row>
    <row r="690" spans="2:13" x14ac:dyDescent="0.25">
      <c r="B690">
        <v>6410000000</v>
      </c>
      <c r="C690">
        <v>-8.0461893</v>
      </c>
      <c r="L690">
        <v>6410000000</v>
      </c>
      <c r="M690">
        <v>-9.7041778999999995</v>
      </c>
    </row>
    <row r="691" spans="2:13" x14ac:dyDescent="0.25">
      <c r="B691">
        <v>6480000000</v>
      </c>
      <c r="C691">
        <v>-8.0244473999999997</v>
      </c>
      <c r="L691">
        <v>6480000000</v>
      </c>
      <c r="M691">
        <v>-9.8344010999999991</v>
      </c>
    </row>
    <row r="692" spans="2:13" x14ac:dyDescent="0.25">
      <c r="B692">
        <v>6550000000</v>
      </c>
      <c r="C692">
        <v>-8.0413647000000008</v>
      </c>
      <c r="L692">
        <v>6550000000</v>
      </c>
      <c r="M692">
        <v>-9.9317454999999999</v>
      </c>
    </row>
    <row r="693" spans="2:13" x14ac:dyDescent="0.25">
      <c r="B693">
        <v>6620000000</v>
      </c>
      <c r="C693">
        <v>-8.0550394000000001</v>
      </c>
      <c r="L693">
        <v>6620000000</v>
      </c>
      <c r="M693">
        <v>-10.080774</v>
      </c>
    </row>
    <row r="694" spans="2:13" x14ac:dyDescent="0.25">
      <c r="B694">
        <v>6690000000</v>
      </c>
      <c r="C694">
        <v>-8.1494122000000004</v>
      </c>
      <c r="L694">
        <v>6690000000</v>
      </c>
      <c r="M694">
        <v>-10.188848</v>
      </c>
    </row>
    <row r="695" spans="2:13" x14ac:dyDescent="0.25">
      <c r="B695">
        <v>6760000000</v>
      </c>
      <c r="C695">
        <v>-8.1851787999999992</v>
      </c>
      <c r="L695">
        <v>6760000000</v>
      </c>
      <c r="M695">
        <v>-10.348495</v>
      </c>
    </row>
    <row r="696" spans="2:13" x14ac:dyDescent="0.25">
      <c r="B696">
        <v>6830000000</v>
      </c>
      <c r="C696">
        <v>-8.2906236999999994</v>
      </c>
      <c r="L696">
        <v>6830000000</v>
      </c>
      <c r="M696">
        <v>-10.466199</v>
      </c>
    </row>
    <row r="697" spans="2:13" x14ac:dyDescent="0.25">
      <c r="B697">
        <v>6900000000</v>
      </c>
      <c r="C697">
        <v>-8.3561019999999999</v>
      </c>
      <c r="L697">
        <v>6900000000</v>
      </c>
      <c r="M697">
        <v>-10.586442999999999</v>
      </c>
    </row>
    <row r="698" spans="2:13" x14ac:dyDescent="0.25">
      <c r="B698">
        <v>6970000000</v>
      </c>
      <c r="C698">
        <v>-8.4861287999999995</v>
      </c>
      <c r="L698">
        <v>6970000000</v>
      </c>
      <c r="M698">
        <v>-10.664758000000001</v>
      </c>
    </row>
    <row r="699" spans="2:13" x14ac:dyDescent="0.25">
      <c r="B699">
        <v>7040000000</v>
      </c>
      <c r="C699">
        <v>-8.5269031999999996</v>
      </c>
      <c r="L699">
        <v>7040000000</v>
      </c>
      <c r="M699">
        <v>-10.761075999999999</v>
      </c>
    </row>
    <row r="700" spans="2:13" x14ac:dyDescent="0.25">
      <c r="B700">
        <v>7110000000</v>
      </c>
      <c r="C700">
        <v>-8.5936470000000007</v>
      </c>
      <c r="L700">
        <v>7110000000</v>
      </c>
      <c r="M700">
        <v>-10.836066000000001</v>
      </c>
    </row>
    <row r="701" spans="2:13" x14ac:dyDescent="0.25">
      <c r="B701">
        <v>7180000000</v>
      </c>
      <c r="C701">
        <v>-8.6454696999999996</v>
      </c>
      <c r="L701">
        <v>7180000000</v>
      </c>
      <c r="M701">
        <v>-10.885884000000001</v>
      </c>
    </row>
    <row r="702" spans="2:13" x14ac:dyDescent="0.25">
      <c r="B702">
        <v>7250000000</v>
      </c>
      <c r="C702">
        <v>-8.7513561000000006</v>
      </c>
      <c r="L702">
        <v>7250000000</v>
      </c>
      <c r="M702">
        <v>-10.928855</v>
      </c>
    </row>
    <row r="703" spans="2:13" x14ac:dyDescent="0.25">
      <c r="B703">
        <v>7320000000</v>
      </c>
      <c r="C703">
        <v>-8.7930764999999997</v>
      </c>
      <c r="L703">
        <v>7320000000</v>
      </c>
      <c r="M703">
        <v>-10.997304</v>
      </c>
    </row>
    <row r="704" spans="2:13" x14ac:dyDescent="0.25">
      <c r="B704">
        <v>7390000000</v>
      </c>
      <c r="C704">
        <v>-8.8219966999999997</v>
      </c>
      <c r="L704">
        <v>7390000000</v>
      </c>
      <c r="M704">
        <v>-11.059502999999999</v>
      </c>
    </row>
    <row r="705" spans="2:13" x14ac:dyDescent="0.25">
      <c r="B705">
        <v>7460000000</v>
      </c>
      <c r="C705">
        <v>-8.8912144000000009</v>
      </c>
      <c r="L705">
        <v>7460000000</v>
      </c>
      <c r="M705">
        <v>-11.084614</v>
      </c>
    </row>
    <row r="706" spans="2:13" x14ac:dyDescent="0.25">
      <c r="B706">
        <v>7530000000</v>
      </c>
      <c r="C706">
        <v>-8.9784869999999994</v>
      </c>
      <c r="L706">
        <v>7530000000</v>
      </c>
      <c r="M706">
        <v>-11.085849</v>
      </c>
    </row>
    <row r="707" spans="2:13" x14ac:dyDescent="0.25">
      <c r="B707">
        <v>7600000000</v>
      </c>
      <c r="C707">
        <v>-8.9965867999999993</v>
      </c>
      <c r="L707">
        <v>7600000000</v>
      </c>
      <c r="M707">
        <v>-11.090012</v>
      </c>
    </row>
    <row r="708" spans="2:13" x14ac:dyDescent="0.25">
      <c r="B708">
        <v>7670000000</v>
      </c>
      <c r="C708">
        <v>-9.0208788000000002</v>
      </c>
      <c r="L708">
        <v>7670000000</v>
      </c>
      <c r="M708">
        <v>-11.077489</v>
      </c>
    </row>
    <row r="709" spans="2:13" x14ac:dyDescent="0.25">
      <c r="B709">
        <v>7740000000</v>
      </c>
      <c r="C709">
        <v>-9.0059232999999992</v>
      </c>
      <c r="L709">
        <v>7740000000</v>
      </c>
      <c r="M709">
        <v>-11.073418999999999</v>
      </c>
    </row>
    <row r="710" spans="2:13" x14ac:dyDescent="0.25">
      <c r="B710">
        <v>7810000000</v>
      </c>
      <c r="C710">
        <v>-9.1303148000000007</v>
      </c>
      <c r="L710">
        <v>7810000000</v>
      </c>
      <c r="M710">
        <v>-11.010163</v>
      </c>
    </row>
    <row r="711" spans="2:13" x14ac:dyDescent="0.25">
      <c r="B711">
        <v>7880000000</v>
      </c>
      <c r="C711">
        <v>-9.0861415999999995</v>
      </c>
      <c r="L711">
        <v>7880000000</v>
      </c>
      <c r="M711">
        <v>-11.007403999999999</v>
      </c>
    </row>
    <row r="712" spans="2:13" x14ac:dyDescent="0.25">
      <c r="B712">
        <v>7950000000</v>
      </c>
      <c r="C712">
        <v>-9.1423024999999996</v>
      </c>
      <c r="L712">
        <v>7950000000</v>
      </c>
      <c r="M712">
        <v>-10.972659999999999</v>
      </c>
    </row>
    <row r="713" spans="2:13" x14ac:dyDescent="0.25">
      <c r="B713">
        <v>8020000000</v>
      </c>
      <c r="C713">
        <v>-9.0944204000000006</v>
      </c>
      <c r="L713">
        <v>8020000000</v>
      </c>
      <c r="M713">
        <v>-10.984859</v>
      </c>
    </row>
    <row r="714" spans="2:13" x14ac:dyDescent="0.25">
      <c r="B714">
        <v>8090000000</v>
      </c>
      <c r="C714">
        <v>-9.1826916000000001</v>
      </c>
      <c r="L714">
        <v>8090000000</v>
      </c>
      <c r="M714">
        <v>-10.935254</v>
      </c>
    </row>
    <row r="715" spans="2:13" x14ac:dyDescent="0.25">
      <c r="B715">
        <v>8160000000</v>
      </c>
      <c r="C715">
        <v>-9.1870326999999996</v>
      </c>
      <c r="L715">
        <v>8160000000</v>
      </c>
      <c r="M715">
        <v>-10.930903000000001</v>
      </c>
    </row>
    <row r="716" spans="2:13" x14ac:dyDescent="0.25">
      <c r="B716">
        <v>8230000000</v>
      </c>
      <c r="C716">
        <v>-9.2379475000000006</v>
      </c>
      <c r="L716">
        <v>8230000000</v>
      </c>
      <c r="M716">
        <v>-10.914925</v>
      </c>
    </row>
    <row r="717" spans="2:13" x14ac:dyDescent="0.25">
      <c r="B717">
        <v>8300000000</v>
      </c>
      <c r="C717">
        <v>-9.2393397999999998</v>
      </c>
      <c r="L717">
        <v>8300000000</v>
      </c>
      <c r="M717">
        <v>-10.901052</v>
      </c>
    </row>
    <row r="718" spans="2:13" x14ac:dyDescent="0.25">
      <c r="B718">
        <v>8370000000</v>
      </c>
      <c r="C718">
        <v>-9.3408145999999999</v>
      </c>
      <c r="L718">
        <v>8370000000</v>
      </c>
      <c r="M718">
        <v>-10.853732000000001</v>
      </c>
    </row>
    <row r="719" spans="2:13" x14ac:dyDescent="0.25">
      <c r="B719">
        <v>8440000000</v>
      </c>
      <c r="C719">
        <v>-9.4387778999999998</v>
      </c>
      <c r="L719">
        <v>8440000000</v>
      </c>
      <c r="M719">
        <v>-10.801596999999999</v>
      </c>
    </row>
    <row r="720" spans="2:13" x14ac:dyDescent="0.25">
      <c r="B720">
        <v>8510000000</v>
      </c>
      <c r="C720">
        <v>-9.5219345000000004</v>
      </c>
      <c r="L720">
        <v>8510000000</v>
      </c>
      <c r="M720">
        <v>-10.770355</v>
      </c>
    </row>
    <row r="721" spans="2:13" x14ac:dyDescent="0.25">
      <c r="B721">
        <v>8580000000</v>
      </c>
      <c r="C721">
        <v>-9.6646566000000007</v>
      </c>
      <c r="L721">
        <v>8580000000</v>
      </c>
      <c r="M721">
        <v>-10.746914</v>
      </c>
    </row>
    <row r="722" spans="2:13" x14ac:dyDescent="0.25">
      <c r="B722">
        <v>8650000000</v>
      </c>
      <c r="C722">
        <v>-9.7455473000000001</v>
      </c>
      <c r="L722">
        <v>8650000000</v>
      </c>
      <c r="M722">
        <v>-10.776477</v>
      </c>
    </row>
    <row r="723" spans="2:13" x14ac:dyDescent="0.25">
      <c r="B723">
        <v>8720000000</v>
      </c>
      <c r="C723">
        <v>-9.8834095000000008</v>
      </c>
      <c r="L723">
        <v>8720000000</v>
      </c>
      <c r="M723">
        <v>-10.776805</v>
      </c>
    </row>
    <row r="724" spans="2:13" x14ac:dyDescent="0.25">
      <c r="B724">
        <v>8790000000</v>
      </c>
      <c r="C724">
        <v>-9.9160366</v>
      </c>
      <c r="L724">
        <v>8790000000</v>
      </c>
      <c r="M724">
        <v>-10.829395</v>
      </c>
    </row>
    <row r="725" spans="2:13" x14ac:dyDescent="0.25">
      <c r="B725">
        <v>8860000000</v>
      </c>
      <c r="C725">
        <v>-9.9326687000000007</v>
      </c>
      <c r="L725">
        <v>8860000000</v>
      </c>
      <c r="M725">
        <v>-10.879678999999999</v>
      </c>
    </row>
    <row r="726" spans="2:13" x14ac:dyDescent="0.25">
      <c r="B726">
        <v>8930000000</v>
      </c>
      <c r="C726">
        <v>-9.8922252999999998</v>
      </c>
      <c r="L726">
        <v>8930000000</v>
      </c>
      <c r="M726">
        <v>-10.940863</v>
      </c>
    </row>
    <row r="727" spans="2:13" x14ac:dyDescent="0.25">
      <c r="B727">
        <v>9000000000</v>
      </c>
      <c r="C727">
        <v>-9.8301753999999999</v>
      </c>
      <c r="L727">
        <v>9000000000</v>
      </c>
      <c r="M727">
        <v>-11.040338</v>
      </c>
    </row>
    <row r="728" spans="2:13" x14ac:dyDescent="0.25">
      <c r="B728">
        <v>9070000000</v>
      </c>
      <c r="C728">
        <v>-9.7946501000000001</v>
      </c>
      <c r="L728">
        <v>9070000000</v>
      </c>
      <c r="M728">
        <v>-11.056528999999999</v>
      </c>
    </row>
    <row r="729" spans="2:13" x14ac:dyDescent="0.25">
      <c r="B729">
        <v>9140000000</v>
      </c>
      <c r="C729">
        <v>-9.7788439</v>
      </c>
      <c r="L729">
        <v>9140000000</v>
      </c>
      <c r="M729">
        <v>-11.110270999999999</v>
      </c>
    </row>
    <row r="730" spans="2:13" x14ac:dyDescent="0.25">
      <c r="B730">
        <v>9210000000</v>
      </c>
      <c r="C730">
        <v>-9.6812658000000003</v>
      </c>
      <c r="L730">
        <v>9210000000</v>
      </c>
      <c r="M730">
        <v>-11.190758000000001</v>
      </c>
    </row>
    <row r="731" spans="2:13" x14ac:dyDescent="0.25">
      <c r="B731">
        <v>9280000000</v>
      </c>
      <c r="C731">
        <v>-9.5825137999999992</v>
      </c>
      <c r="L731">
        <v>9280000000</v>
      </c>
      <c r="M731">
        <v>-11.357448</v>
      </c>
    </row>
    <row r="732" spans="2:13" x14ac:dyDescent="0.25">
      <c r="B732">
        <v>9350000000</v>
      </c>
      <c r="C732">
        <v>-9.6367320999999997</v>
      </c>
      <c r="L732">
        <v>9350000000</v>
      </c>
      <c r="M732">
        <v>-11.322322</v>
      </c>
    </row>
    <row r="733" spans="2:13" x14ac:dyDescent="0.25">
      <c r="B733">
        <v>9420000000</v>
      </c>
      <c r="C733">
        <v>-9.5907516000000008</v>
      </c>
      <c r="L733">
        <v>9420000000</v>
      </c>
      <c r="M733">
        <v>-11.421709999999999</v>
      </c>
    </row>
    <row r="734" spans="2:13" x14ac:dyDescent="0.25">
      <c r="B734">
        <v>9490000000</v>
      </c>
      <c r="C734">
        <v>-9.6204280999999998</v>
      </c>
      <c r="L734">
        <v>9490000000</v>
      </c>
      <c r="M734">
        <v>-11.449717</v>
      </c>
    </row>
    <row r="735" spans="2:13" x14ac:dyDescent="0.25">
      <c r="B735">
        <v>9560000000</v>
      </c>
      <c r="C735">
        <v>-9.5269546999999992</v>
      </c>
      <c r="L735">
        <v>9560000000</v>
      </c>
      <c r="M735">
        <v>-11.745146999999999</v>
      </c>
    </row>
    <row r="736" spans="2:13" x14ac:dyDescent="0.25">
      <c r="B736">
        <v>9630000000</v>
      </c>
      <c r="C736">
        <v>-9.6603594000000008</v>
      </c>
      <c r="L736">
        <v>9630000000</v>
      </c>
      <c r="M736">
        <v>-11.664895</v>
      </c>
    </row>
    <row r="737" spans="2:13" x14ac:dyDescent="0.25">
      <c r="B737">
        <v>9700000000</v>
      </c>
      <c r="C737">
        <v>-9.7157620999999992</v>
      </c>
      <c r="L737">
        <v>9700000000</v>
      </c>
      <c r="M737">
        <v>-11.722833</v>
      </c>
    </row>
    <row r="738" spans="2:13" x14ac:dyDescent="0.25">
      <c r="B738">
        <v>9770000000</v>
      </c>
      <c r="C738">
        <v>-9.8079338000000007</v>
      </c>
      <c r="L738">
        <v>9770000000</v>
      </c>
      <c r="M738">
        <v>-11.747543</v>
      </c>
    </row>
    <row r="739" spans="2:13" x14ac:dyDescent="0.25">
      <c r="B739">
        <v>9840000000</v>
      </c>
      <c r="C739">
        <v>-9.7650241999999992</v>
      </c>
      <c r="L739">
        <v>9840000000</v>
      </c>
      <c r="M739">
        <v>-11.919790000000001</v>
      </c>
    </row>
    <row r="740" spans="2:13" x14ac:dyDescent="0.25">
      <c r="B740">
        <v>9910000000</v>
      </c>
      <c r="C740">
        <v>-9.8579177999999992</v>
      </c>
      <c r="L740">
        <v>9910000000</v>
      </c>
      <c r="M740">
        <v>-11.900426</v>
      </c>
    </row>
    <row r="741" spans="2:13" x14ac:dyDescent="0.25">
      <c r="B741">
        <v>9980000000</v>
      </c>
      <c r="C741">
        <v>-10.136532000000001</v>
      </c>
      <c r="L741">
        <v>9980000000</v>
      </c>
      <c r="M741">
        <v>-11.843109</v>
      </c>
    </row>
    <row r="742" spans="2:13" x14ac:dyDescent="0.25">
      <c r="B742">
        <v>10050000000</v>
      </c>
      <c r="C742">
        <v>-10.216649</v>
      </c>
      <c r="L742">
        <v>10050000000</v>
      </c>
      <c r="M742">
        <v>-11.867608000000001</v>
      </c>
    </row>
    <row r="743" spans="2:13" x14ac:dyDescent="0.25">
      <c r="B743">
        <v>10120000000</v>
      </c>
      <c r="C743">
        <v>-10.255573</v>
      </c>
      <c r="L743">
        <v>10120000000</v>
      </c>
      <c r="M743">
        <v>-11.898770000000001</v>
      </c>
    </row>
    <row r="744" spans="2:13" x14ac:dyDescent="0.25">
      <c r="B744">
        <v>10190000000</v>
      </c>
      <c r="C744">
        <v>-10.301214999999999</v>
      </c>
      <c r="L744">
        <v>10190000000</v>
      </c>
      <c r="M744">
        <v>-12.069148999999999</v>
      </c>
    </row>
    <row r="745" spans="2:13" x14ac:dyDescent="0.25">
      <c r="B745">
        <v>10260000000</v>
      </c>
      <c r="C745">
        <v>-10.685789</v>
      </c>
      <c r="L745">
        <v>10260000000</v>
      </c>
      <c r="M745">
        <v>-11.791005999999999</v>
      </c>
    </row>
    <row r="746" spans="2:13" x14ac:dyDescent="0.25">
      <c r="B746">
        <v>10330000000</v>
      </c>
      <c r="C746">
        <v>-10.718731999999999</v>
      </c>
      <c r="L746">
        <v>10330000000</v>
      </c>
      <c r="M746">
        <v>-11.856439</v>
      </c>
    </row>
    <row r="747" spans="2:13" x14ac:dyDescent="0.25">
      <c r="B747">
        <v>10400000000</v>
      </c>
      <c r="C747">
        <v>-10.846408</v>
      </c>
      <c r="L747">
        <v>10400000000</v>
      </c>
      <c r="M747">
        <v>-11.788595000000001</v>
      </c>
    </row>
    <row r="748" spans="2:13" x14ac:dyDescent="0.25">
      <c r="B748">
        <v>10470000000</v>
      </c>
      <c r="C748">
        <v>-10.836959</v>
      </c>
      <c r="L748">
        <v>10470000000</v>
      </c>
      <c r="M748">
        <v>-12.073757000000001</v>
      </c>
    </row>
    <row r="749" spans="2:13" x14ac:dyDescent="0.25">
      <c r="B749">
        <v>10540000000</v>
      </c>
      <c r="C749">
        <v>-11.129875999999999</v>
      </c>
      <c r="L749">
        <v>10540000000</v>
      </c>
      <c r="M749">
        <v>-11.779104</v>
      </c>
    </row>
    <row r="750" spans="2:13" x14ac:dyDescent="0.25">
      <c r="B750">
        <v>10610000000</v>
      </c>
      <c r="C750">
        <v>-11.257533</v>
      </c>
      <c r="L750">
        <v>10610000000</v>
      </c>
      <c r="M750">
        <v>-11.812252000000001</v>
      </c>
    </row>
    <row r="751" spans="2:13" x14ac:dyDescent="0.25">
      <c r="B751">
        <v>10680000000</v>
      </c>
      <c r="C751">
        <v>-11.122450000000001</v>
      </c>
      <c r="L751">
        <v>10680000000</v>
      </c>
      <c r="M751">
        <v>-11.822703000000001</v>
      </c>
    </row>
    <row r="752" spans="2:13" x14ac:dyDescent="0.25">
      <c r="B752">
        <v>10750000000</v>
      </c>
      <c r="C752">
        <v>-11.0916</v>
      </c>
      <c r="L752">
        <v>10750000000</v>
      </c>
      <c r="M752">
        <v>-11.939081</v>
      </c>
    </row>
    <row r="753" spans="2:13" x14ac:dyDescent="0.25">
      <c r="B753">
        <v>10820000000</v>
      </c>
      <c r="C753">
        <v>-11.054142000000001</v>
      </c>
      <c r="L753">
        <v>10820000000</v>
      </c>
      <c r="M753">
        <v>-11.949646</v>
      </c>
    </row>
    <row r="754" spans="2:13" x14ac:dyDescent="0.25">
      <c r="B754">
        <v>10890000000</v>
      </c>
      <c r="C754">
        <v>-11.324203000000001</v>
      </c>
      <c r="L754">
        <v>10890000000</v>
      </c>
      <c r="M754">
        <v>-11.891332999999999</v>
      </c>
    </row>
    <row r="755" spans="2:13" x14ac:dyDescent="0.25">
      <c r="B755">
        <v>10960000000</v>
      </c>
      <c r="C755">
        <v>-10.969044</v>
      </c>
      <c r="L755">
        <v>10960000000</v>
      </c>
      <c r="M755">
        <v>-12.029540000000001</v>
      </c>
    </row>
    <row r="756" spans="2:13" x14ac:dyDescent="0.25">
      <c r="B756">
        <v>11030000000</v>
      </c>
      <c r="C756">
        <v>-10.957319999999999</v>
      </c>
      <c r="L756">
        <v>11030000000</v>
      </c>
      <c r="M756">
        <v>-12.068744000000001</v>
      </c>
    </row>
    <row r="757" spans="2:13" x14ac:dyDescent="0.25">
      <c r="B757">
        <v>11100000000</v>
      </c>
      <c r="C757">
        <v>-10.786009999999999</v>
      </c>
      <c r="L757">
        <v>11100000000</v>
      </c>
      <c r="M757">
        <v>-12.510888</v>
      </c>
    </row>
    <row r="758" spans="2:13" x14ac:dyDescent="0.25">
      <c r="B758">
        <v>11170000000</v>
      </c>
      <c r="C758">
        <v>-10.979094</v>
      </c>
      <c r="L758">
        <v>11170000000</v>
      </c>
      <c r="M758">
        <v>-12.353115000000001</v>
      </c>
    </row>
    <row r="759" spans="2:13" x14ac:dyDescent="0.25">
      <c r="B759">
        <v>11240000000</v>
      </c>
      <c r="C759">
        <v>-10.696941000000001</v>
      </c>
      <c r="L759">
        <v>11240000000</v>
      </c>
      <c r="M759">
        <v>-12.510141000000001</v>
      </c>
    </row>
    <row r="760" spans="2:13" x14ac:dyDescent="0.25">
      <c r="B760">
        <v>11310000000</v>
      </c>
      <c r="C760">
        <v>-10.593225</v>
      </c>
      <c r="L760">
        <v>11310000000</v>
      </c>
      <c r="M760">
        <v>-12.611431</v>
      </c>
    </row>
    <row r="761" spans="2:13" x14ac:dyDescent="0.25">
      <c r="B761">
        <v>11380000000</v>
      </c>
      <c r="C761">
        <v>-10.521277</v>
      </c>
      <c r="L761">
        <v>11380000000</v>
      </c>
      <c r="M761">
        <v>-13.026557</v>
      </c>
    </row>
    <row r="762" spans="2:13" x14ac:dyDescent="0.25">
      <c r="B762">
        <v>11450000000</v>
      </c>
      <c r="C762">
        <v>-10.574521000000001</v>
      </c>
      <c r="L762">
        <v>11450000000</v>
      </c>
      <c r="M762">
        <v>-12.991298</v>
      </c>
    </row>
    <row r="763" spans="2:13" x14ac:dyDescent="0.25">
      <c r="B763">
        <v>11520000000</v>
      </c>
      <c r="C763">
        <v>-10.748310999999999</v>
      </c>
      <c r="L763">
        <v>11520000000</v>
      </c>
      <c r="M763">
        <v>-12.990109</v>
      </c>
    </row>
    <row r="764" spans="2:13" x14ac:dyDescent="0.25">
      <c r="B764">
        <v>11590000000</v>
      </c>
      <c r="C764">
        <v>-10.473464</v>
      </c>
      <c r="L764">
        <v>11590000000</v>
      </c>
      <c r="M764">
        <v>-13.361521</v>
      </c>
    </row>
    <row r="765" spans="2:13" x14ac:dyDescent="0.25">
      <c r="B765">
        <v>11660000000</v>
      </c>
      <c r="C765">
        <v>-10.75418</v>
      </c>
      <c r="L765">
        <v>11660000000</v>
      </c>
      <c r="M765">
        <v>-13.352268</v>
      </c>
    </row>
    <row r="766" spans="2:13" x14ac:dyDescent="0.25">
      <c r="B766">
        <v>11730000000</v>
      </c>
      <c r="C766">
        <v>-10.650558</v>
      </c>
      <c r="L766">
        <v>11730000000</v>
      </c>
      <c r="M766">
        <v>-13.766500000000001</v>
      </c>
    </row>
    <row r="767" spans="2:13" x14ac:dyDescent="0.25">
      <c r="B767">
        <v>11800000000</v>
      </c>
      <c r="C767">
        <v>-11.243084</v>
      </c>
      <c r="L767">
        <v>11800000000</v>
      </c>
      <c r="M767">
        <v>-13.499743</v>
      </c>
    </row>
    <row r="768" spans="2:13" x14ac:dyDescent="0.25">
      <c r="B768">
        <v>11870000000</v>
      </c>
      <c r="C768">
        <v>-10.921217</v>
      </c>
      <c r="L768">
        <v>11870000000</v>
      </c>
      <c r="M768">
        <v>-13.727176</v>
      </c>
    </row>
    <row r="769" spans="2:13" x14ac:dyDescent="0.25">
      <c r="B769">
        <v>11940000000</v>
      </c>
      <c r="C769">
        <v>-11.183612</v>
      </c>
      <c r="L769">
        <v>11940000000</v>
      </c>
      <c r="M769">
        <v>-13.485588999999999</v>
      </c>
    </row>
    <row r="770" spans="2:13" x14ac:dyDescent="0.25">
      <c r="B770">
        <v>12010000000</v>
      </c>
      <c r="C770">
        <v>-11.075697</v>
      </c>
      <c r="L770">
        <v>12010000000</v>
      </c>
      <c r="M770">
        <v>-13.707901</v>
      </c>
    </row>
    <row r="771" spans="2:13" x14ac:dyDescent="0.25">
      <c r="B771">
        <v>12080000000</v>
      </c>
      <c r="C771">
        <v>-11.325473000000001</v>
      </c>
      <c r="L771">
        <v>12080000000</v>
      </c>
      <c r="M771">
        <v>-13.113038</v>
      </c>
    </row>
    <row r="772" spans="2:13" x14ac:dyDescent="0.25">
      <c r="B772">
        <v>12150000000</v>
      </c>
      <c r="C772">
        <v>-11.079962</v>
      </c>
      <c r="L772">
        <v>12150000000</v>
      </c>
      <c r="M772">
        <v>-13.249693000000001</v>
      </c>
    </row>
    <row r="773" spans="2:13" x14ac:dyDescent="0.25">
      <c r="B773">
        <v>12220000000</v>
      </c>
      <c r="C773">
        <v>-11.295156</v>
      </c>
      <c r="L773">
        <v>12220000000</v>
      </c>
      <c r="M773">
        <v>-13.081904</v>
      </c>
    </row>
    <row r="774" spans="2:13" x14ac:dyDescent="0.25">
      <c r="B774">
        <v>12290000000</v>
      </c>
      <c r="C774">
        <v>-11.296474999999999</v>
      </c>
      <c r="L774">
        <v>12290000000</v>
      </c>
      <c r="M774">
        <v>-13.197495999999999</v>
      </c>
    </row>
    <row r="775" spans="2:13" x14ac:dyDescent="0.25">
      <c r="B775">
        <v>12360000000</v>
      </c>
      <c r="C775">
        <v>-11.347327999999999</v>
      </c>
      <c r="L775">
        <v>12360000000</v>
      </c>
      <c r="M775">
        <v>-13.147556</v>
      </c>
    </row>
    <row r="776" spans="2:13" x14ac:dyDescent="0.25">
      <c r="B776">
        <v>12430000000</v>
      </c>
      <c r="C776">
        <v>-11.496026000000001</v>
      </c>
      <c r="L776">
        <v>12430000000</v>
      </c>
      <c r="M776">
        <v>-13.190670000000001</v>
      </c>
    </row>
    <row r="777" spans="2:13" x14ac:dyDescent="0.25">
      <c r="B777">
        <v>12500000000</v>
      </c>
      <c r="C777">
        <v>-11.39231</v>
      </c>
      <c r="L777">
        <v>12500000000</v>
      </c>
      <c r="M777">
        <v>-13.104602</v>
      </c>
    </row>
    <row r="778" spans="2:13" x14ac:dyDescent="0.25">
      <c r="B778">
        <v>12570000000</v>
      </c>
      <c r="C778">
        <v>-11.320486000000001</v>
      </c>
      <c r="L778">
        <v>12570000000</v>
      </c>
      <c r="M778">
        <v>-13.111058999999999</v>
      </c>
    </row>
    <row r="779" spans="2:13" x14ac:dyDescent="0.25">
      <c r="B779">
        <v>12640000000</v>
      </c>
      <c r="C779">
        <v>-11.174253</v>
      </c>
      <c r="L779">
        <v>12640000000</v>
      </c>
      <c r="M779">
        <v>-13.087687000000001</v>
      </c>
    </row>
    <row r="780" spans="2:13" x14ac:dyDescent="0.25">
      <c r="B780">
        <v>12710000000</v>
      </c>
      <c r="C780">
        <v>-11.07094</v>
      </c>
      <c r="L780">
        <v>12710000000</v>
      </c>
      <c r="M780">
        <v>-13.029648</v>
      </c>
    </row>
    <row r="781" spans="2:13" x14ac:dyDescent="0.25">
      <c r="B781">
        <v>12780000000</v>
      </c>
      <c r="C781">
        <v>-10.946878</v>
      </c>
      <c r="L781">
        <v>12780000000</v>
      </c>
      <c r="M781">
        <v>-12.966590999999999</v>
      </c>
    </row>
    <row r="782" spans="2:13" x14ac:dyDescent="0.25">
      <c r="B782">
        <v>12850000000</v>
      </c>
      <c r="C782">
        <v>-10.772679999999999</v>
      </c>
      <c r="L782">
        <v>12850000000</v>
      </c>
      <c r="M782">
        <v>-12.945690000000001</v>
      </c>
    </row>
    <row r="783" spans="2:13" x14ac:dyDescent="0.25">
      <c r="B783">
        <v>12920000000</v>
      </c>
      <c r="C783">
        <v>-10.657284000000001</v>
      </c>
      <c r="L783">
        <v>12920000000</v>
      </c>
      <c r="M783">
        <v>-13.068121</v>
      </c>
    </row>
    <row r="784" spans="2:13" x14ac:dyDescent="0.25">
      <c r="B784">
        <v>12990000000</v>
      </c>
      <c r="C784">
        <v>-10.589147000000001</v>
      </c>
      <c r="L784">
        <v>12990000000</v>
      </c>
      <c r="M784">
        <v>-13.272059</v>
      </c>
    </row>
    <row r="785" spans="2:13" x14ac:dyDescent="0.25">
      <c r="B785">
        <v>13060000000</v>
      </c>
      <c r="C785">
        <v>-10.634729999999999</v>
      </c>
      <c r="L785">
        <v>13060000000</v>
      </c>
      <c r="M785">
        <v>-13.377764000000001</v>
      </c>
    </row>
    <row r="786" spans="2:13" x14ac:dyDescent="0.25">
      <c r="B786">
        <v>13130000000</v>
      </c>
      <c r="C786">
        <v>-10.546682000000001</v>
      </c>
      <c r="L786">
        <v>13130000000</v>
      </c>
      <c r="M786">
        <v>-13.597115000000001</v>
      </c>
    </row>
    <row r="787" spans="2:13" x14ac:dyDescent="0.25">
      <c r="B787">
        <v>13200000000</v>
      </c>
      <c r="C787">
        <v>-10.567995</v>
      </c>
      <c r="L787">
        <v>13200000000</v>
      </c>
      <c r="M787">
        <v>-14.111236</v>
      </c>
    </row>
    <row r="788" spans="2:13" x14ac:dyDescent="0.25">
      <c r="B788">
        <v>13270000000</v>
      </c>
      <c r="C788">
        <v>-10.572855000000001</v>
      </c>
      <c r="L788">
        <v>13270000000</v>
      </c>
      <c r="M788">
        <v>-14.855555000000001</v>
      </c>
    </row>
    <row r="789" spans="2:13" x14ac:dyDescent="0.25">
      <c r="B789">
        <v>13340000000</v>
      </c>
      <c r="C789">
        <v>-10.72847</v>
      </c>
      <c r="L789">
        <v>13340000000</v>
      </c>
      <c r="M789">
        <v>-15.265795000000001</v>
      </c>
    </row>
    <row r="790" spans="2:13" x14ac:dyDescent="0.25">
      <c r="B790">
        <v>13410000000</v>
      </c>
      <c r="C790">
        <v>-10.797534000000001</v>
      </c>
      <c r="L790">
        <v>13410000000</v>
      </c>
      <c r="M790">
        <v>-16.187000000000001</v>
      </c>
    </row>
    <row r="791" spans="2:13" x14ac:dyDescent="0.25">
      <c r="B791">
        <v>13480000000</v>
      </c>
      <c r="C791">
        <v>-10.913316999999999</v>
      </c>
      <c r="L791">
        <v>13480000000</v>
      </c>
      <c r="M791">
        <v>-17.453878</v>
      </c>
    </row>
    <row r="792" spans="2:13" x14ac:dyDescent="0.25">
      <c r="B792">
        <v>13550000000</v>
      </c>
      <c r="C792">
        <v>-11.020486</v>
      </c>
      <c r="L792">
        <v>13550000000</v>
      </c>
      <c r="M792">
        <v>-19.412901000000002</v>
      </c>
    </row>
    <row r="793" spans="2:13" x14ac:dyDescent="0.25">
      <c r="B793">
        <v>13620000000</v>
      </c>
      <c r="C793">
        <v>-11.18229</v>
      </c>
      <c r="L793">
        <v>13620000000</v>
      </c>
      <c r="M793">
        <v>-20.770702</v>
      </c>
    </row>
    <row r="794" spans="2:13" x14ac:dyDescent="0.25">
      <c r="B794">
        <v>13690000000</v>
      </c>
      <c r="C794">
        <v>-11.34247</v>
      </c>
      <c r="L794">
        <v>13690000000</v>
      </c>
      <c r="M794">
        <v>-22.356608999999999</v>
      </c>
    </row>
    <row r="795" spans="2:13" x14ac:dyDescent="0.25">
      <c r="B795">
        <v>13760000000</v>
      </c>
      <c r="C795">
        <v>-11.554283</v>
      </c>
      <c r="L795">
        <v>13760000000</v>
      </c>
      <c r="M795">
        <v>-25.313282000000001</v>
      </c>
    </row>
    <row r="796" spans="2:13" x14ac:dyDescent="0.25">
      <c r="B796">
        <v>13830000000</v>
      </c>
      <c r="C796">
        <v>-11.695834</v>
      </c>
      <c r="L796">
        <v>13830000000</v>
      </c>
      <c r="M796">
        <v>-27.972252000000001</v>
      </c>
    </row>
    <row r="797" spans="2:13" x14ac:dyDescent="0.25">
      <c r="B797">
        <v>13900000000</v>
      </c>
      <c r="C797">
        <v>-11.917982</v>
      </c>
      <c r="L797">
        <v>13900000000</v>
      </c>
      <c r="M797">
        <v>-29.817644000000001</v>
      </c>
    </row>
    <row r="798" spans="2:13" x14ac:dyDescent="0.25">
      <c r="B798">
        <v>13970000000</v>
      </c>
      <c r="C798">
        <v>-12.156224999999999</v>
      </c>
      <c r="L798">
        <v>13970000000</v>
      </c>
      <c r="M798">
        <v>-31.980446000000001</v>
      </c>
    </row>
    <row r="799" spans="2:13" x14ac:dyDescent="0.25">
      <c r="B799">
        <v>14040000000</v>
      </c>
      <c r="C799">
        <v>-12.477721000000001</v>
      </c>
      <c r="L799">
        <v>14040000000</v>
      </c>
      <c r="M799">
        <v>-34.655417999999997</v>
      </c>
    </row>
    <row r="800" spans="2:13" x14ac:dyDescent="0.25">
      <c r="B800">
        <v>14110000000</v>
      </c>
      <c r="C800">
        <v>-13.007479</v>
      </c>
      <c r="L800">
        <v>14110000000</v>
      </c>
      <c r="M800">
        <v>-36.724094000000001</v>
      </c>
    </row>
    <row r="801" spans="2:13" x14ac:dyDescent="0.25">
      <c r="B801">
        <v>14180000000</v>
      </c>
      <c r="C801">
        <v>-13.315899999999999</v>
      </c>
      <c r="L801">
        <v>14180000000</v>
      </c>
      <c r="M801">
        <v>-37.929988999999999</v>
      </c>
    </row>
    <row r="802" spans="2:13" x14ac:dyDescent="0.25">
      <c r="B802">
        <v>14250000000</v>
      </c>
      <c r="C802">
        <v>-13.925983</v>
      </c>
      <c r="L802">
        <v>14250000000</v>
      </c>
      <c r="M802">
        <v>-39.204002000000003</v>
      </c>
    </row>
    <row r="803" spans="2:13" x14ac:dyDescent="0.25">
      <c r="B803">
        <v>14320000000</v>
      </c>
      <c r="C803">
        <v>-14.638165000000001</v>
      </c>
      <c r="L803">
        <v>14320000000</v>
      </c>
      <c r="M803">
        <v>-40.530589999999997</v>
      </c>
    </row>
    <row r="804" spans="2:13" x14ac:dyDescent="0.25">
      <c r="B804">
        <v>14390000000</v>
      </c>
      <c r="C804">
        <v>-15.814932000000001</v>
      </c>
      <c r="L804">
        <v>14390000000</v>
      </c>
      <c r="M804">
        <v>-41.348056999999997</v>
      </c>
    </row>
    <row r="805" spans="2:13" x14ac:dyDescent="0.25">
      <c r="B805">
        <v>14460000000</v>
      </c>
      <c r="C805">
        <v>-17.293612</v>
      </c>
      <c r="L805">
        <v>14460000000</v>
      </c>
      <c r="M805">
        <v>-41.162970999999999</v>
      </c>
    </row>
    <row r="806" spans="2:13" x14ac:dyDescent="0.25">
      <c r="B806">
        <v>14530000000</v>
      </c>
      <c r="C806">
        <v>-18.357067000000001</v>
      </c>
      <c r="L806">
        <v>14530000000</v>
      </c>
      <c r="M806">
        <v>-41.285263</v>
      </c>
    </row>
    <row r="807" spans="2:13" x14ac:dyDescent="0.25">
      <c r="B807">
        <v>14600000000</v>
      </c>
      <c r="C807">
        <v>-20.659230999999998</v>
      </c>
      <c r="L807">
        <v>14600000000</v>
      </c>
      <c r="M807">
        <v>-41.208762999999998</v>
      </c>
    </row>
    <row r="808" spans="2:13" x14ac:dyDescent="0.25">
      <c r="B808">
        <v>14670000000</v>
      </c>
      <c r="C808">
        <v>-23.831703000000001</v>
      </c>
      <c r="L808">
        <v>14670000000</v>
      </c>
      <c r="M808">
        <v>-41.251967999999998</v>
      </c>
    </row>
    <row r="809" spans="2:13" x14ac:dyDescent="0.25">
      <c r="B809">
        <v>14740000000</v>
      </c>
      <c r="C809">
        <v>-27.244852000000002</v>
      </c>
      <c r="L809">
        <v>14740000000</v>
      </c>
      <c r="M809">
        <v>-41.034072999999999</v>
      </c>
    </row>
    <row r="810" spans="2:13" x14ac:dyDescent="0.25">
      <c r="B810">
        <v>14810000000</v>
      </c>
      <c r="C810">
        <v>-30.736214</v>
      </c>
      <c r="L810">
        <v>14810000000</v>
      </c>
      <c r="M810">
        <v>-40.665165000000002</v>
      </c>
    </row>
    <row r="811" spans="2:13" x14ac:dyDescent="0.25">
      <c r="B811">
        <v>14880000000</v>
      </c>
      <c r="C811">
        <v>-34.417907999999997</v>
      </c>
      <c r="L811">
        <v>14880000000</v>
      </c>
      <c r="M811">
        <v>-40.715739999999997</v>
      </c>
    </row>
    <row r="812" spans="2:13" x14ac:dyDescent="0.25">
      <c r="B812">
        <v>14950000000</v>
      </c>
      <c r="C812">
        <v>-36.989471000000002</v>
      </c>
      <c r="L812">
        <v>14950000000</v>
      </c>
      <c r="M812">
        <v>-40.815936999999998</v>
      </c>
    </row>
    <row r="813" spans="2:13" x14ac:dyDescent="0.25">
      <c r="B813">
        <v>15020000000</v>
      </c>
      <c r="C813">
        <v>-38.540531000000001</v>
      </c>
      <c r="L813">
        <v>15020000000</v>
      </c>
      <c r="M813">
        <v>-40.781196999999999</v>
      </c>
    </row>
    <row r="814" spans="2:13" x14ac:dyDescent="0.25">
      <c r="B814">
        <v>15090000000</v>
      </c>
      <c r="C814">
        <v>-39.341361999999997</v>
      </c>
      <c r="L814">
        <v>15090000000</v>
      </c>
      <c r="M814">
        <v>-41.001392000000003</v>
      </c>
    </row>
    <row r="815" spans="2:13" x14ac:dyDescent="0.25">
      <c r="B815">
        <v>15160000000</v>
      </c>
      <c r="C815">
        <v>-39.330520999999997</v>
      </c>
      <c r="L815">
        <v>15160000000</v>
      </c>
      <c r="M815">
        <v>-41.104320999999999</v>
      </c>
    </row>
    <row r="816" spans="2:13" x14ac:dyDescent="0.25">
      <c r="B816">
        <v>15230000000</v>
      </c>
      <c r="C816">
        <v>-39.848559999999999</v>
      </c>
      <c r="L816">
        <v>15230000000</v>
      </c>
      <c r="M816">
        <v>-41.317901999999997</v>
      </c>
    </row>
    <row r="817" spans="2:13" x14ac:dyDescent="0.25">
      <c r="B817">
        <v>15300000000</v>
      </c>
      <c r="C817">
        <v>-40.046154000000001</v>
      </c>
      <c r="L817">
        <v>15300000000</v>
      </c>
      <c r="M817">
        <v>-41.678967</v>
      </c>
    </row>
    <row r="818" spans="2:13" x14ac:dyDescent="0.25">
      <c r="B818">
        <v>15370000000</v>
      </c>
      <c r="C818">
        <v>-40.136246</v>
      </c>
      <c r="L818">
        <v>15370000000</v>
      </c>
      <c r="M818">
        <v>-41.792617999999997</v>
      </c>
    </row>
    <row r="819" spans="2:13" x14ac:dyDescent="0.25">
      <c r="B819">
        <v>15440000000</v>
      </c>
      <c r="C819">
        <v>-40.416260000000001</v>
      </c>
      <c r="L819">
        <v>15440000000</v>
      </c>
      <c r="M819">
        <v>-42.145919999999997</v>
      </c>
    </row>
    <row r="820" spans="2:13" x14ac:dyDescent="0.25">
      <c r="B820">
        <v>15510000000</v>
      </c>
      <c r="C820">
        <v>-40.537674000000003</v>
      </c>
      <c r="L820">
        <v>15510000000</v>
      </c>
      <c r="M820">
        <v>-42.325066</v>
      </c>
    </row>
    <row r="821" spans="2:13" x14ac:dyDescent="0.25">
      <c r="B821">
        <v>15580000000</v>
      </c>
      <c r="C821">
        <v>-40.822535999999999</v>
      </c>
      <c r="L821">
        <v>15580000000</v>
      </c>
      <c r="M821">
        <v>-42.672229999999999</v>
      </c>
    </row>
    <row r="822" spans="2:13" x14ac:dyDescent="0.25">
      <c r="B822">
        <v>15650000000</v>
      </c>
      <c r="C822">
        <v>-40.791961999999998</v>
      </c>
      <c r="L822">
        <v>15650000000</v>
      </c>
      <c r="M822">
        <v>-42.674458000000001</v>
      </c>
    </row>
    <row r="823" spans="2:13" x14ac:dyDescent="0.25">
      <c r="B823">
        <v>15720000000</v>
      </c>
      <c r="C823">
        <v>-41.088036000000002</v>
      </c>
      <c r="L823">
        <v>15720000000</v>
      </c>
      <c r="M823">
        <v>-42.984836999999999</v>
      </c>
    </row>
    <row r="824" spans="2:13" x14ac:dyDescent="0.25">
      <c r="B824">
        <v>15790000000</v>
      </c>
      <c r="C824">
        <v>-41.009284999999998</v>
      </c>
      <c r="L824">
        <v>15790000000</v>
      </c>
      <c r="M824">
        <v>-42.911320000000003</v>
      </c>
    </row>
    <row r="825" spans="2:13" x14ac:dyDescent="0.25">
      <c r="B825">
        <v>15860000000</v>
      </c>
      <c r="C825">
        <v>-40.942101000000001</v>
      </c>
      <c r="L825">
        <v>15860000000</v>
      </c>
      <c r="M825">
        <v>-42.887999999999998</v>
      </c>
    </row>
    <row r="826" spans="2:13" x14ac:dyDescent="0.25">
      <c r="B826">
        <v>15930000000</v>
      </c>
      <c r="C826">
        <v>-40.645969000000001</v>
      </c>
      <c r="L826">
        <v>15930000000</v>
      </c>
      <c r="M826">
        <v>-42.612552999999998</v>
      </c>
    </row>
    <row r="827" spans="2:13" x14ac:dyDescent="0.25">
      <c r="B827">
        <v>16000000000</v>
      </c>
      <c r="C827">
        <v>-40.504055000000001</v>
      </c>
      <c r="L827">
        <v>16000000000</v>
      </c>
      <c r="M827">
        <v>-42.457790000000003</v>
      </c>
    </row>
    <row r="828" spans="2:13" x14ac:dyDescent="0.25">
      <c r="B828" t="s">
        <v>25</v>
      </c>
      <c r="L828" t="s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8"/>
  <sheetViews>
    <sheetView workbookViewId="0">
      <selection activeCell="M1" sqref="M1:R1048576"/>
    </sheetView>
  </sheetViews>
  <sheetFormatPr defaultRowHeight="15" x14ac:dyDescent="0.25"/>
  <cols>
    <col min="1" max="1" width="13.7109375" style="33" customWidth="1"/>
    <col min="8" max="8" width="2" style="6" customWidth="1"/>
    <col min="9" max="9" width="13.7109375" style="4" customWidth="1"/>
    <col min="10" max="10" width="14.42578125" style="4" bestFit="1" customWidth="1"/>
    <col min="11" max="11" width="14.42578125" style="4" customWidth="1"/>
    <col min="12" max="12" width="13.7109375" style="33" customWidth="1"/>
    <col min="19" max="19" width="2" style="6" customWidth="1"/>
    <col min="20" max="20" width="13.7109375" style="4" customWidth="1"/>
    <col min="21" max="21" width="14.5703125" style="4" bestFit="1" customWidth="1"/>
    <col min="22" max="22" width="14.5703125" style="4" customWidth="1"/>
    <col min="23" max="23" width="2" style="6" customWidth="1"/>
    <col min="30" max="16384" width="9.140625" style="3"/>
  </cols>
  <sheetData>
    <row r="1" spans="1:23" x14ac:dyDescent="0.25">
      <c r="A1" s="32" t="s">
        <v>116</v>
      </c>
      <c r="B1" t="s">
        <v>103</v>
      </c>
      <c r="I1" s="4" t="s">
        <v>220</v>
      </c>
      <c r="J1" s="36" t="str">
        <f>E8</f>
        <v>IIP3 +15 dBm LO - NO PAD on IF Log Mag(dBm)</v>
      </c>
      <c r="K1" s="36" t="str">
        <f>D8</f>
        <v>OIP3 Log Mag(dBm)</v>
      </c>
      <c r="L1" s="32" t="s">
        <v>117</v>
      </c>
      <c r="M1" t="s">
        <v>103</v>
      </c>
      <c r="T1" s="4" t="s">
        <v>220</v>
      </c>
      <c r="U1" s="36" t="str">
        <f>P8</f>
        <v>IIP3 +15 dBm LO - NO PAD on IF Log Mag(dBm)</v>
      </c>
      <c r="V1" s="36" t="str">
        <f>O8</f>
        <v>OIP3 Log Mag(dBm)</v>
      </c>
    </row>
    <row r="2" spans="1:23" x14ac:dyDescent="0.25">
      <c r="B2" t="s">
        <v>104</v>
      </c>
      <c r="C2" t="s">
        <v>105</v>
      </c>
      <c r="D2" t="s">
        <v>106</v>
      </c>
      <c r="E2" t="s">
        <v>240</v>
      </c>
      <c r="J2" s="16" t="s">
        <v>239</v>
      </c>
      <c r="M2" t="s">
        <v>104</v>
      </c>
      <c r="N2" t="s">
        <v>105</v>
      </c>
      <c r="O2" t="s">
        <v>106</v>
      </c>
      <c r="P2" t="s">
        <v>240</v>
      </c>
      <c r="U2" s="16" t="s">
        <v>239</v>
      </c>
    </row>
    <row r="3" spans="1:23" s="17" customFormat="1" x14ac:dyDescent="0.25">
      <c r="A3" s="33"/>
      <c r="B3" t="s">
        <v>241</v>
      </c>
      <c r="C3"/>
      <c r="D3"/>
      <c r="E3"/>
      <c r="F3"/>
      <c r="G3"/>
      <c r="H3" s="15"/>
      <c r="I3" s="12" t="s">
        <v>12</v>
      </c>
      <c r="J3" s="16">
        <f>AVERAGE(J12:J75)</f>
        <v>19.156919453125006</v>
      </c>
      <c r="K3" s="16">
        <f>AVERAGE(K12:K75)</f>
        <v>11.861045529687496</v>
      </c>
      <c r="L3" s="33"/>
      <c r="M3" t="s">
        <v>241</v>
      </c>
      <c r="N3"/>
      <c r="O3"/>
      <c r="P3"/>
      <c r="Q3"/>
      <c r="R3"/>
      <c r="S3" s="15"/>
      <c r="T3" s="12" t="s">
        <v>12</v>
      </c>
      <c r="U3" s="16">
        <f>AVERAGE(U12:U75)</f>
        <v>22.359920046874997</v>
      </c>
      <c r="V3" s="16">
        <f>AVERAGE(V12:V75)</f>
        <v>13.571059834375005</v>
      </c>
      <c r="W3" s="15"/>
    </row>
    <row r="4" spans="1:23" x14ac:dyDescent="0.25">
      <c r="B4" t="s">
        <v>256</v>
      </c>
      <c r="C4" t="s">
        <v>257</v>
      </c>
      <c r="D4" t="s">
        <v>260</v>
      </c>
      <c r="H4" s="7"/>
      <c r="M4" t="s">
        <v>256</v>
      </c>
      <c r="N4" t="s">
        <v>257</v>
      </c>
      <c r="O4" t="s">
        <v>261</v>
      </c>
      <c r="S4" s="7"/>
      <c r="W4" s="7"/>
    </row>
    <row r="5" spans="1:23" x14ac:dyDescent="0.25">
      <c r="B5" t="s">
        <v>107</v>
      </c>
      <c r="H5" s="7"/>
      <c r="I5" s="5">
        <f t="shared" ref="I5:I36" si="0">B9/1000000000</f>
        <v>2</v>
      </c>
      <c r="J5" s="5">
        <f t="shared" ref="J5:J36" si="1">E9</f>
        <v>2.4964320999999998</v>
      </c>
      <c r="K5" s="5">
        <f t="shared" ref="K5:K36" si="2">D9</f>
        <v>-58.860385999999998</v>
      </c>
      <c r="M5" t="s">
        <v>107</v>
      </c>
      <c r="S5" s="7"/>
      <c r="T5" s="5">
        <f t="shared" ref="T5:T36" si="3">M9/1000000000</f>
        <v>2</v>
      </c>
      <c r="U5" s="5">
        <f t="shared" ref="U5:U36" si="4">P9</f>
        <v>23.869343000000001</v>
      </c>
      <c r="V5" s="5">
        <f t="shared" ref="V5:V36" si="5">O9</f>
        <v>1.4599186</v>
      </c>
      <c r="W5" s="7"/>
    </row>
    <row r="6" spans="1:23" x14ac:dyDescent="0.25">
      <c r="H6" s="7"/>
      <c r="I6" s="5">
        <f t="shared" si="0"/>
        <v>2.1428571428571002</v>
      </c>
      <c r="J6" s="5">
        <f t="shared" si="1"/>
        <v>0.27318382000000002</v>
      </c>
      <c r="K6" s="5">
        <f t="shared" si="2"/>
        <v>-48.059193</v>
      </c>
      <c r="S6" s="7"/>
      <c r="T6" s="5">
        <f t="shared" si="3"/>
        <v>2.1428571428571002</v>
      </c>
      <c r="U6" s="5">
        <f t="shared" si="4"/>
        <v>23.114660000000001</v>
      </c>
      <c r="V6" s="5">
        <f t="shared" si="5"/>
        <v>2.0594332</v>
      </c>
      <c r="W6" s="7"/>
    </row>
    <row r="7" spans="1:23" x14ac:dyDescent="0.25">
      <c r="B7" t="s">
        <v>108</v>
      </c>
      <c r="H7" s="7"/>
      <c r="I7" s="5">
        <f t="shared" si="0"/>
        <v>2.2857142857143002</v>
      </c>
      <c r="J7" s="5">
        <f t="shared" si="1"/>
        <v>1.7370342999999999</v>
      </c>
      <c r="K7" s="5">
        <f t="shared" si="2"/>
        <v>-30.501076000000001</v>
      </c>
      <c r="M7" t="s">
        <v>108</v>
      </c>
      <c r="S7" s="7"/>
      <c r="T7" s="5">
        <f t="shared" si="3"/>
        <v>2.2857142857143002</v>
      </c>
      <c r="U7" s="5">
        <f t="shared" si="4"/>
        <v>23.372119999999999</v>
      </c>
      <c r="V7" s="5">
        <f t="shared" si="5"/>
        <v>4.6368464999999999</v>
      </c>
      <c r="W7" s="7"/>
    </row>
    <row r="8" spans="1:23" x14ac:dyDescent="0.25">
      <c r="B8" t="s">
        <v>21</v>
      </c>
      <c r="C8" t="s">
        <v>119</v>
      </c>
      <c r="D8" t="s">
        <v>120</v>
      </c>
      <c r="E8" t="s">
        <v>246</v>
      </c>
      <c r="F8" t="s">
        <v>121</v>
      </c>
      <c r="G8" t="s">
        <v>122</v>
      </c>
      <c r="H8" s="7"/>
      <c r="I8" s="5">
        <f t="shared" si="0"/>
        <v>2.4285714285714</v>
      </c>
      <c r="J8" s="5">
        <f t="shared" si="1"/>
        <v>6.4726362000000002</v>
      </c>
      <c r="K8" s="5">
        <f t="shared" si="2"/>
        <v>-11.887627</v>
      </c>
      <c r="M8" t="s">
        <v>21</v>
      </c>
      <c r="N8" t="s">
        <v>119</v>
      </c>
      <c r="O8" t="s">
        <v>120</v>
      </c>
      <c r="P8" t="s">
        <v>246</v>
      </c>
      <c r="Q8" t="s">
        <v>121</v>
      </c>
      <c r="R8" t="s">
        <v>122</v>
      </c>
      <c r="S8" s="7"/>
      <c r="T8" s="5">
        <f t="shared" si="3"/>
        <v>2.4285714285714</v>
      </c>
      <c r="U8" s="5">
        <f t="shared" si="4"/>
        <v>23.522030000000001</v>
      </c>
      <c r="V8" s="5">
        <f t="shared" si="5"/>
        <v>7.1727113999999998</v>
      </c>
      <c r="W8" s="7"/>
    </row>
    <row r="9" spans="1:23" x14ac:dyDescent="0.25">
      <c r="B9">
        <v>2000000000</v>
      </c>
      <c r="C9">
        <v>-74.722137000000004</v>
      </c>
      <c r="D9">
        <v>-58.860385999999998</v>
      </c>
      <c r="E9">
        <v>2.4964320999999998</v>
      </c>
      <c r="F9">
        <v>-106.65551000000001</v>
      </c>
      <c r="G9">
        <v>-64.683479000000005</v>
      </c>
      <c r="H9" s="7"/>
      <c r="I9" s="5">
        <f t="shared" si="0"/>
        <v>2.5714285714286</v>
      </c>
      <c r="J9" s="5">
        <f t="shared" si="1"/>
        <v>10.657793</v>
      </c>
      <c r="K9" s="5">
        <f t="shared" si="2"/>
        <v>-2.3653729000000001</v>
      </c>
      <c r="M9">
        <v>2000000000</v>
      </c>
      <c r="N9">
        <v>-33.476982</v>
      </c>
      <c r="O9">
        <v>1.4599186</v>
      </c>
      <c r="P9">
        <v>23.869343000000001</v>
      </c>
      <c r="Q9">
        <v>-100.85348</v>
      </c>
      <c r="R9">
        <v>-23.401153999999998</v>
      </c>
      <c r="S9" s="7"/>
      <c r="T9" s="5">
        <f t="shared" si="3"/>
        <v>2.5714285714286</v>
      </c>
      <c r="U9" s="5">
        <f t="shared" si="4"/>
        <v>24.132483000000001</v>
      </c>
      <c r="V9" s="5">
        <f t="shared" si="5"/>
        <v>10.680464000000001</v>
      </c>
      <c r="W9" s="7"/>
    </row>
    <row r="10" spans="1:23" x14ac:dyDescent="0.25">
      <c r="B10">
        <v>2142857142.8571</v>
      </c>
      <c r="C10">
        <v>-64.661879999999996</v>
      </c>
      <c r="D10">
        <v>-48.059193</v>
      </c>
      <c r="E10">
        <v>0.27318382000000002</v>
      </c>
      <c r="F10">
        <v>-75.845100000000002</v>
      </c>
      <c r="G10">
        <v>-54.703505999999997</v>
      </c>
      <c r="H10" s="7"/>
      <c r="I10" s="5">
        <f t="shared" si="0"/>
        <v>2.7142857142856998</v>
      </c>
      <c r="J10" s="5">
        <f t="shared" si="1"/>
        <v>12.177339</v>
      </c>
      <c r="K10" s="5">
        <f t="shared" si="2"/>
        <v>2.1731975000000001</v>
      </c>
      <c r="M10">
        <v>2142857142.8571</v>
      </c>
      <c r="N10">
        <v>-30.409813</v>
      </c>
      <c r="O10">
        <v>2.0594332</v>
      </c>
      <c r="P10">
        <v>23.114660000000001</v>
      </c>
      <c r="Q10">
        <v>-99.143897999999993</v>
      </c>
      <c r="R10">
        <v>-20.425964</v>
      </c>
      <c r="S10" s="7"/>
      <c r="T10" s="5">
        <f t="shared" si="3"/>
        <v>2.7142857142856998</v>
      </c>
      <c r="U10" s="5">
        <f t="shared" si="4"/>
        <v>21.964727</v>
      </c>
      <c r="V10" s="5">
        <f t="shared" si="5"/>
        <v>11.099137000000001</v>
      </c>
      <c r="W10" s="7"/>
    </row>
    <row r="11" spans="1:23" x14ac:dyDescent="0.25">
      <c r="B11">
        <v>2285714285.7143002</v>
      </c>
      <c r="C11">
        <v>-35.791260000000001</v>
      </c>
      <c r="D11">
        <v>-30.501076000000001</v>
      </c>
      <c r="E11">
        <v>1.7370342999999999</v>
      </c>
      <c r="F11">
        <v>-54.670048000000001</v>
      </c>
      <c r="G11">
        <v>-25.610149</v>
      </c>
      <c r="H11" s="7"/>
      <c r="I11" s="5">
        <f t="shared" si="0"/>
        <v>2.8571428571428998</v>
      </c>
      <c r="J11" s="5">
        <f t="shared" si="1"/>
        <v>13.30203</v>
      </c>
      <c r="K11" s="5">
        <f t="shared" si="2"/>
        <v>5.5345120000000003</v>
      </c>
      <c r="M11">
        <v>2285714285.7143002</v>
      </c>
      <c r="N11">
        <v>-29.587520999999999</v>
      </c>
      <c r="O11">
        <v>4.6368464999999999</v>
      </c>
      <c r="P11">
        <v>23.372119999999999</v>
      </c>
      <c r="Q11">
        <v>-92.782173</v>
      </c>
      <c r="R11">
        <v>-19.338560000000001</v>
      </c>
      <c r="S11" s="7"/>
      <c r="T11" s="5">
        <f t="shared" si="3"/>
        <v>2.8571428571428998</v>
      </c>
      <c r="U11" s="5">
        <f t="shared" si="4"/>
        <v>18.65156</v>
      </c>
      <c r="V11" s="5">
        <f t="shared" si="5"/>
        <v>9.8046293000000002</v>
      </c>
      <c r="W11" s="7"/>
    </row>
    <row r="12" spans="1:23" x14ac:dyDescent="0.25">
      <c r="B12">
        <v>2428571428.5714002</v>
      </c>
      <c r="C12">
        <v>-26.607189000000002</v>
      </c>
      <c r="D12">
        <v>-11.887627</v>
      </c>
      <c r="E12">
        <v>6.4726362000000002</v>
      </c>
      <c r="F12">
        <v>-67.659369999999996</v>
      </c>
      <c r="G12">
        <v>-16.400679</v>
      </c>
      <c r="H12" s="7"/>
      <c r="I12" s="5">
        <f t="shared" si="0"/>
        <v>3</v>
      </c>
      <c r="J12" s="5">
        <f t="shared" si="1"/>
        <v>13.187135</v>
      </c>
      <c r="K12" s="5">
        <f t="shared" si="2"/>
        <v>6.4126997000000001</v>
      </c>
      <c r="M12">
        <v>2428571428.5714002</v>
      </c>
      <c r="N12">
        <v>-26.678709000000001</v>
      </c>
      <c r="O12">
        <v>7.1727113999999998</v>
      </c>
      <c r="P12">
        <v>23.522030000000001</v>
      </c>
      <c r="Q12">
        <v>-95.923134000000005</v>
      </c>
      <c r="R12">
        <v>-16.441293999999999</v>
      </c>
      <c r="S12" s="7"/>
      <c r="T12" s="5">
        <f t="shared" si="3"/>
        <v>3</v>
      </c>
      <c r="U12" s="5">
        <f t="shared" si="4"/>
        <v>15.319972999999999</v>
      </c>
      <c r="V12" s="5">
        <f t="shared" si="5"/>
        <v>7.6907782999999998</v>
      </c>
      <c r="W12" s="7"/>
    </row>
    <row r="13" spans="1:23" x14ac:dyDescent="0.25">
      <c r="B13">
        <v>2571428571.4285998</v>
      </c>
      <c r="C13">
        <v>-22.839528999999999</v>
      </c>
      <c r="D13">
        <v>-2.3653729000000001</v>
      </c>
      <c r="E13">
        <v>10.657793</v>
      </c>
      <c r="F13">
        <v>-62.058750000000003</v>
      </c>
      <c r="G13">
        <v>-13.069963</v>
      </c>
      <c r="H13" s="7"/>
      <c r="I13" s="5">
        <f t="shared" si="0"/>
        <v>3.1428571428571002</v>
      </c>
      <c r="J13" s="5">
        <f t="shared" si="1"/>
        <v>11.891752</v>
      </c>
      <c r="K13" s="5">
        <f t="shared" si="2"/>
        <v>5.234807</v>
      </c>
      <c r="M13">
        <v>2571428571.4285998</v>
      </c>
      <c r="N13">
        <v>-23.084302999999998</v>
      </c>
      <c r="O13">
        <v>10.680464000000001</v>
      </c>
      <c r="P13">
        <v>24.132483000000001</v>
      </c>
      <c r="Q13">
        <v>-92.382560999999995</v>
      </c>
      <c r="R13">
        <v>-13.268098999999999</v>
      </c>
      <c r="S13" s="7"/>
      <c r="T13" s="5">
        <f t="shared" si="3"/>
        <v>3.1428571428571002</v>
      </c>
      <c r="U13" s="5">
        <f t="shared" si="4"/>
        <v>13.724349999999999</v>
      </c>
      <c r="V13" s="5">
        <f t="shared" si="5"/>
        <v>6.476871</v>
      </c>
      <c r="W13" s="7"/>
    </row>
    <row r="14" spans="1:23" x14ac:dyDescent="0.25">
      <c r="B14">
        <v>2714285714.2856998</v>
      </c>
      <c r="C14">
        <v>-19.670743999999999</v>
      </c>
      <c r="D14">
        <v>2.1731975000000001</v>
      </c>
      <c r="E14">
        <v>12.177339</v>
      </c>
      <c r="F14">
        <v>-63.442031999999998</v>
      </c>
      <c r="G14">
        <v>-9.5988579000000005</v>
      </c>
      <c r="H14" s="7"/>
      <c r="I14" s="5">
        <f t="shared" si="0"/>
        <v>3.2857142857143002</v>
      </c>
      <c r="J14" s="5">
        <f t="shared" si="1"/>
        <v>11.559233000000001</v>
      </c>
      <c r="K14" s="5">
        <f t="shared" si="2"/>
        <v>4.6893029000000004</v>
      </c>
      <c r="M14">
        <v>2714285714.2856998</v>
      </c>
      <c r="N14">
        <v>-20.715997999999999</v>
      </c>
      <c r="O14">
        <v>11.099137000000001</v>
      </c>
      <c r="P14">
        <v>21.964727</v>
      </c>
      <c r="Q14">
        <v>-87.214127000000005</v>
      </c>
      <c r="R14">
        <v>-10.646661</v>
      </c>
      <c r="S14" s="7"/>
      <c r="T14" s="5">
        <f t="shared" si="3"/>
        <v>3.2857142857143002</v>
      </c>
      <c r="U14" s="5">
        <f t="shared" si="4"/>
        <v>13.225439</v>
      </c>
      <c r="V14" s="5">
        <f t="shared" si="5"/>
        <v>5.6690244999999999</v>
      </c>
      <c r="W14" s="7"/>
    </row>
    <row r="15" spans="1:23" x14ac:dyDescent="0.25">
      <c r="B15">
        <v>2857142857.1429</v>
      </c>
      <c r="C15">
        <v>-17.422874</v>
      </c>
      <c r="D15">
        <v>5.5345120000000003</v>
      </c>
      <c r="E15">
        <v>13.30203</v>
      </c>
      <c r="F15">
        <v>-67.337851999999998</v>
      </c>
      <c r="G15">
        <v>-7.3436016999999998</v>
      </c>
      <c r="H15" s="7"/>
      <c r="I15" s="5">
        <f t="shared" si="0"/>
        <v>3.4285714285714</v>
      </c>
      <c r="J15" s="5">
        <f t="shared" si="1"/>
        <v>11.99469</v>
      </c>
      <c r="K15" s="5">
        <f t="shared" si="2"/>
        <v>5.0565819999999997</v>
      </c>
      <c r="M15">
        <v>2857142857.1429</v>
      </c>
      <c r="N15">
        <v>-18.794533000000001</v>
      </c>
      <c r="O15">
        <v>9.8046293000000002</v>
      </c>
      <c r="P15">
        <v>18.65156</v>
      </c>
      <c r="Q15">
        <v>-74.782639000000003</v>
      </c>
      <c r="R15">
        <v>-8.6820144999999993</v>
      </c>
      <c r="S15" s="7"/>
      <c r="T15" s="5">
        <f t="shared" si="3"/>
        <v>3.4285714285714</v>
      </c>
      <c r="U15" s="5">
        <f t="shared" si="4"/>
        <v>13.696237</v>
      </c>
      <c r="V15" s="5">
        <f t="shared" si="5"/>
        <v>5.7498455000000002</v>
      </c>
      <c r="W15" s="7"/>
    </row>
    <row r="16" spans="1:23" x14ac:dyDescent="0.25">
      <c r="B16">
        <v>3000000000</v>
      </c>
      <c r="C16">
        <v>-16.384267999999999</v>
      </c>
      <c r="D16">
        <v>6.4126997000000001</v>
      </c>
      <c r="E16">
        <v>13.187135</v>
      </c>
      <c r="F16">
        <v>-62.860850999999997</v>
      </c>
      <c r="G16">
        <v>-6.3600912000000003</v>
      </c>
      <c r="H16" s="7"/>
      <c r="I16" s="5">
        <f t="shared" si="0"/>
        <v>3.5714285714286</v>
      </c>
      <c r="J16" s="5">
        <f t="shared" si="1"/>
        <v>12.77289</v>
      </c>
      <c r="K16" s="5">
        <f t="shared" si="2"/>
        <v>5.7822905000000002</v>
      </c>
      <c r="M16">
        <v>3000000000</v>
      </c>
      <c r="N16">
        <v>-17.331689999999998</v>
      </c>
      <c r="O16">
        <v>7.6907782999999998</v>
      </c>
      <c r="P16">
        <v>15.319972999999999</v>
      </c>
      <c r="Q16">
        <v>-67.357674000000003</v>
      </c>
      <c r="R16">
        <v>-7.2121171999999998</v>
      </c>
      <c r="S16" s="7"/>
      <c r="T16" s="5">
        <f t="shared" si="3"/>
        <v>3.5714285714286</v>
      </c>
      <c r="U16" s="5">
        <f t="shared" si="4"/>
        <v>14.980428</v>
      </c>
      <c r="V16" s="5">
        <f t="shared" si="5"/>
        <v>6.7282947999999996</v>
      </c>
      <c r="W16" s="7"/>
    </row>
    <row r="17" spans="2:23" x14ac:dyDescent="0.25">
      <c r="B17">
        <v>3142857142.8571</v>
      </c>
      <c r="C17">
        <v>-16.643647999999999</v>
      </c>
      <c r="D17">
        <v>5.234807</v>
      </c>
      <c r="E17">
        <v>11.891752</v>
      </c>
      <c r="F17">
        <v>-59.629868000000002</v>
      </c>
      <c r="G17">
        <v>-6.6196117000000001</v>
      </c>
      <c r="H17" s="7"/>
      <c r="I17" s="5">
        <f t="shared" si="0"/>
        <v>3.7142857142856998</v>
      </c>
      <c r="J17" s="5">
        <f t="shared" si="1"/>
        <v>13.19707</v>
      </c>
      <c r="K17" s="5">
        <f t="shared" si="2"/>
        <v>6.1770778000000002</v>
      </c>
      <c r="M17">
        <v>3142857142.8571</v>
      </c>
      <c r="N17">
        <v>-17.06925</v>
      </c>
      <c r="O17">
        <v>6.476871</v>
      </c>
      <c r="P17">
        <v>13.724349999999999</v>
      </c>
      <c r="Q17">
        <v>-63.590770999999997</v>
      </c>
      <c r="R17">
        <v>-6.9934525000000001</v>
      </c>
      <c r="S17" s="7"/>
      <c r="T17" s="5">
        <f t="shared" si="3"/>
        <v>3.7142857142856998</v>
      </c>
      <c r="U17" s="5">
        <f t="shared" si="4"/>
        <v>16.555962000000001</v>
      </c>
      <c r="V17" s="5">
        <f t="shared" si="5"/>
        <v>8.1735792000000007</v>
      </c>
      <c r="W17" s="7"/>
    </row>
    <row r="18" spans="2:23" x14ac:dyDescent="0.25">
      <c r="B18">
        <v>3285714285.7143002</v>
      </c>
      <c r="C18">
        <v>-17.109107999999999</v>
      </c>
      <c r="D18">
        <v>4.6893029000000004</v>
      </c>
      <c r="E18">
        <v>11.559233000000001</v>
      </c>
      <c r="F18">
        <v>-59.329189</v>
      </c>
      <c r="G18">
        <v>-6.9911304000000003</v>
      </c>
      <c r="H18" s="7"/>
      <c r="I18" s="5">
        <f t="shared" si="0"/>
        <v>3.8571428571428998</v>
      </c>
      <c r="J18" s="5">
        <f t="shared" si="1"/>
        <v>13.942638000000001</v>
      </c>
      <c r="K18" s="5">
        <f t="shared" si="2"/>
        <v>6.8534478999999999</v>
      </c>
      <c r="M18">
        <v>3285714285.7143002</v>
      </c>
      <c r="N18">
        <v>-17.629142999999999</v>
      </c>
      <c r="O18">
        <v>5.6690244999999999</v>
      </c>
      <c r="P18">
        <v>13.225439</v>
      </c>
      <c r="Q18">
        <v>-64.003028999999998</v>
      </c>
      <c r="R18">
        <v>-7.5368667</v>
      </c>
      <c r="S18" s="7"/>
      <c r="T18" s="5">
        <f t="shared" si="3"/>
        <v>3.8571428571428998</v>
      </c>
      <c r="U18" s="5">
        <f t="shared" si="4"/>
        <v>17.880030000000001</v>
      </c>
      <c r="V18" s="5">
        <f t="shared" si="5"/>
        <v>9.3831901999999996</v>
      </c>
      <c r="W18" s="7"/>
    </row>
    <row r="19" spans="2:23" x14ac:dyDescent="0.25">
      <c r="B19">
        <v>3428571428.5714002</v>
      </c>
      <c r="C19">
        <v>-17.019563999999999</v>
      </c>
      <c r="D19">
        <v>5.0565819999999997</v>
      </c>
      <c r="E19">
        <v>11.99469</v>
      </c>
      <c r="F19">
        <v>-61.493721000000001</v>
      </c>
      <c r="G19">
        <v>-6.9990439000000002</v>
      </c>
      <c r="H19" s="7"/>
      <c r="I19" s="5">
        <f t="shared" si="0"/>
        <v>4</v>
      </c>
      <c r="J19" s="5">
        <f t="shared" si="1"/>
        <v>14.319542</v>
      </c>
      <c r="K19" s="5">
        <f t="shared" si="2"/>
        <v>7.3294549</v>
      </c>
      <c r="M19">
        <v>3428571428.5714002</v>
      </c>
      <c r="N19">
        <v>-18.107970999999999</v>
      </c>
      <c r="O19">
        <v>5.7498455000000002</v>
      </c>
      <c r="P19">
        <v>13.696237</v>
      </c>
      <c r="Q19">
        <v>-64.839438999999999</v>
      </c>
      <c r="R19">
        <v>-8.1389265000000002</v>
      </c>
      <c r="S19" s="7"/>
      <c r="T19" s="5">
        <f t="shared" si="3"/>
        <v>4</v>
      </c>
      <c r="U19" s="5">
        <f t="shared" si="4"/>
        <v>18.191528000000002</v>
      </c>
      <c r="V19" s="5">
        <f t="shared" si="5"/>
        <v>9.7150239999999997</v>
      </c>
      <c r="W19" s="7"/>
    </row>
    <row r="20" spans="2:23" x14ac:dyDescent="0.25">
      <c r="B20">
        <v>3571428571.4285998</v>
      </c>
      <c r="C20">
        <v>-16.727785000000001</v>
      </c>
      <c r="D20">
        <v>5.7822905000000002</v>
      </c>
      <c r="E20">
        <v>12.77289</v>
      </c>
      <c r="F20">
        <v>-62.085948999999999</v>
      </c>
      <c r="G20">
        <v>-6.8241477000000001</v>
      </c>
      <c r="H20" s="7"/>
      <c r="I20" s="5">
        <f t="shared" si="0"/>
        <v>4.1428571428570997</v>
      </c>
      <c r="J20" s="5">
        <f t="shared" si="1"/>
        <v>15.061893</v>
      </c>
      <c r="K20" s="5">
        <f t="shared" si="2"/>
        <v>8.1190777000000001</v>
      </c>
      <c r="M20">
        <v>3571428571.4285998</v>
      </c>
      <c r="N20">
        <v>-18.123847999999999</v>
      </c>
      <c r="O20">
        <v>6.7282947999999996</v>
      </c>
      <c r="P20">
        <v>14.980428</v>
      </c>
      <c r="Q20">
        <v>-67.239493999999993</v>
      </c>
      <c r="R20">
        <v>-8.1633806</v>
      </c>
      <c r="S20" s="7"/>
      <c r="T20" s="5">
        <f t="shared" si="3"/>
        <v>4.1428571428570997</v>
      </c>
      <c r="U20" s="5">
        <f t="shared" si="4"/>
        <v>18.755714000000001</v>
      </c>
      <c r="V20" s="5">
        <f t="shared" si="5"/>
        <v>10.316341</v>
      </c>
      <c r="W20" s="7"/>
    </row>
    <row r="21" spans="2:23" x14ac:dyDescent="0.25">
      <c r="B21">
        <v>3714285714.2856998</v>
      </c>
      <c r="C21">
        <v>-17.099266</v>
      </c>
      <c r="D21">
        <v>6.1770778000000002</v>
      </c>
      <c r="E21">
        <v>13.19707</v>
      </c>
      <c r="F21">
        <v>-63.653919000000002</v>
      </c>
      <c r="G21">
        <v>-7.1486063</v>
      </c>
      <c r="H21" s="7"/>
      <c r="I21" s="5">
        <f t="shared" si="0"/>
        <v>4.2857142857142998</v>
      </c>
      <c r="J21" s="5">
        <f t="shared" si="1"/>
        <v>15.519062</v>
      </c>
      <c r="K21" s="5">
        <f t="shared" si="2"/>
        <v>8.7019853999999999</v>
      </c>
      <c r="M21">
        <v>3714285714.2856998</v>
      </c>
      <c r="N21">
        <v>-18.488810000000001</v>
      </c>
      <c r="O21">
        <v>8.1735792000000007</v>
      </c>
      <c r="P21">
        <v>16.555962000000001</v>
      </c>
      <c r="Q21">
        <v>-72.452720999999997</v>
      </c>
      <c r="R21">
        <v>-8.4540910999999994</v>
      </c>
      <c r="S21" s="7"/>
      <c r="T21" s="5">
        <f t="shared" si="3"/>
        <v>4.2857142857142998</v>
      </c>
      <c r="U21" s="5">
        <f t="shared" si="4"/>
        <v>19.516923999999999</v>
      </c>
      <c r="V21" s="5">
        <f t="shared" si="5"/>
        <v>11.142920999999999</v>
      </c>
      <c r="W21" s="7"/>
    </row>
    <row r="22" spans="2:23" x14ac:dyDescent="0.25">
      <c r="B22">
        <v>3857142857.1429</v>
      </c>
      <c r="C22">
        <v>-17.152965999999999</v>
      </c>
      <c r="D22">
        <v>6.8534478999999999</v>
      </c>
      <c r="E22">
        <v>13.942638000000001</v>
      </c>
      <c r="F22">
        <v>-64.262642</v>
      </c>
      <c r="G22">
        <v>-7.0872231000000001</v>
      </c>
      <c r="H22" s="7"/>
      <c r="I22" s="5">
        <f t="shared" si="0"/>
        <v>4.4285714285713995</v>
      </c>
      <c r="J22" s="5">
        <f t="shared" si="1"/>
        <v>16.505983000000001</v>
      </c>
      <c r="K22" s="5">
        <f t="shared" si="2"/>
        <v>9.6679706999999997</v>
      </c>
      <c r="M22">
        <v>3857142857.1429</v>
      </c>
      <c r="N22">
        <v>-18.655425999999999</v>
      </c>
      <c r="O22">
        <v>9.3831901999999996</v>
      </c>
      <c r="P22">
        <v>17.880030000000001</v>
      </c>
      <c r="Q22">
        <v>-75.153510999999995</v>
      </c>
      <c r="R22">
        <v>-8.5296754999999997</v>
      </c>
      <c r="S22" s="7"/>
      <c r="T22" s="5">
        <f t="shared" si="3"/>
        <v>4.4285714285713995</v>
      </c>
      <c r="U22" s="5">
        <f t="shared" si="4"/>
        <v>20.734006999999998</v>
      </c>
      <c r="V22" s="5">
        <f t="shared" si="5"/>
        <v>12.377357</v>
      </c>
      <c r="W22" s="7"/>
    </row>
    <row r="23" spans="2:23" x14ac:dyDescent="0.25">
      <c r="B23">
        <v>4000000000</v>
      </c>
      <c r="C23">
        <v>-17.074417</v>
      </c>
      <c r="D23">
        <v>7.3294549</v>
      </c>
      <c r="E23">
        <v>14.319542</v>
      </c>
      <c r="F23">
        <v>-67.184066999999999</v>
      </c>
      <c r="G23">
        <v>-7.0317426000000003</v>
      </c>
      <c r="H23" s="7"/>
      <c r="I23" s="5">
        <f t="shared" si="0"/>
        <v>4.5714285714286005</v>
      </c>
      <c r="J23" s="5">
        <f t="shared" si="1"/>
        <v>17.290317999999999</v>
      </c>
      <c r="K23" s="5">
        <f t="shared" si="2"/>
        <v>10.531178000000001</v>
      </c>
      <c r="M23">
        <v>4000000000</v>
      </c>
      <c r="N23">
        <v>-18.560223000000001</v>
      </c>
      <c r="O23">
        <v>9.7150239999999997</v>
      </c>
      <c r="P23">
        <v>18.191528000000002</v>
      </c>
      <c r="Q23">
        <v>-75.806281999999996</v>
      </c>
      <c r="R23">
        <v>-8.5067538999999996</v>
      </c>
      <c r="S23" s="7"/>
      <c r="T23" s="5">
        <f t="shared" si="3"/>
        <v>4.5714285714286005</v>
      </c>
      <c r="U23" s="5">
        <f t="shared" si="4"/>
        <v>21.547777</v>
      </c>
      <c r="V23" s="5">
        <f t="shared" si="5"/>
        <v>13.276992999999999</v>
      </c>
      <c r="W23" s="7"/>
    </row>
    <row r="24" spans="2:23" x14ac:dyDescent="0.25">
      <c r="B24">
        <v>4142857142.8571</v>
      </c>
      <c r="C24">
        <v>-16.934605000000001</v>
      </c>
      <c r="D24">
        <v>8.1190777000000001</v>
      </c>
      <c r="E24">
        <v>15.061893</v>
      </c>
      <c r="F24">
        <v>-66.015975999999995</v>
      </c>
      <c r="G24">
        <v>-6.8512955</v>
      </c>
      <c r="H24" s="7"/>
      <c r="I24" s="5">
        <f t="shared" si="0"/>
        <v>4.7142857142857002</v>
      </c>
      <c r="J24" s="5">
        <f t="shared" si="1"/>
        <v>18.000254000000002</v>
      </c>
      <c r="K24" s="5">
        <f t="shared" si="2"/>
        <v>11.167249</v>
      </c>
      <c r="M24">
        <v>4142857142.8571</v>
      </c>
      <c r="N24">
        <v>-18.439668999999999</v>
      </c>
      <c r="O24">
        <v>10.316341</v>
      </c>
      <c r="P24">
        <v>18.755714000000001</v>
      </c>
      <c r="Q24">
        <v>-74.296302999999995</v>
      </c>
      <c r="R24">
        <v>-8.3930836000000006</v>
      </c>
      <c r="S24" s="7"/>
      <c r="T24" s="5">
        <f t="shared" si="3"/>
        <v>4.7142857142857002</v>
      </c>
      <c r="U24" s="5">
        <f t="shared" si="4"/>
        <v>22.280574999999999</v>
      </c>
      <c r="V24" s="5">
        <f t="shared" si="5"/>
        <v>14.09445</v>
      </c>
      <c r="W24" s="7"/>
    </row>
    <row r="25" spans="2:23" x14ac:dyDescent="0.25">
      <c r="B25">
        <v>4285714285.7143002</v>
      </c>
      <c r="C25">
        <v>-16.935614000000001</v>
      </c>
      <c r="D25">
        <v>8.7019853999999999</v>
      </c>
      <c r="E25">
        <v>15.519062</v>
      </c>
      <c r="F25">
        <v>-68.348327999999995</v>
      </c>
      <c r="G25">
        <v>-6.9454126</v>
      </c>
      <c r="H25" s="7"/>
      <c r="I25" s="5">
        <f t="shared" si="0"/>
        <v>4.8571428571429003</v>
      </c>
      <c r="J25" s="5">
        <f t="shared" si="1"/>
        <v>18.904713000000001</v>
      </c>
      <c r="K25" s="5">
        <f t="shared" si="2"/>
        <v>12.148161</v>
      </c>
      <c r="M25">
        <v>4285714285.7143002</v>
      </c>
      <c r="N25">
        <v>-18.451256000000001</v>
      </c>
      <c r="O25">
        <v>11.142920999999999</v>
      </c>
      <c r="P25">
        <v>19.516923999999999</v>
      </c>
      <c r="Q25">
        <v>-78.148903000000004</v>
      </c>
      <c r="R25">
        <v>-8.4182834999999994</v>
      </c>
      <c r="S25" s="7"/>
      <c r="T25" s="5">
        <f t="shared" si="3"/>
        <v>4.8571428571429003</v>
      </c>
      <c r="U25" s="5">
        <f t="shared" si="4"/>
        <v>24.239325999999998</v>
      </c>
      <c r="V25" s="5">
        <f t="shared" si="5"/>
        <v>16.123507</v>
      </c>
      <c r="W25" s="7"/>
    </row>
    <row r="26" spans="2:23" x14ac:dyDescent="0.25">
      <c r="B26">
        <v>4428571428.5713997</v>
      </c>
      <c r="C26">
        <v>-16.703137999999999</v>
      </c>
      <c r="D26">
        <v>9.6679706999999997</v>
      </c>
      <c r="E26">
        <v>16.505983000000001</v>
      </c>
      <c r="F26">
        <v>-69.567679999999996</v>
      </c>
      <c r="G26">
        <v>-6.6545209999999999</v>
      </c>
      <c r="H26" s="7"/>
      <c r="I26" s="5">
        <f t="shared" si="0"/>
        <v>5</v>
      </c>
      <c r="J26" s="5">
        <f t="shared" si="1"/>
        <v>21.004408000000002</v>
      </c>
      <c r="K26" s="5">
        <f t="shared" si="2"/>
        <v>14.204504999999999</v>
      </c>
      <c r="M26">
        <v>4428571428.5713997</v>
      </c>
      <c r="N26">
        <v>-18.352050999999999</v>
      </c>
      <c r="O26">
        <v>12.377357</v>
      </c>
      <c r="P26">
        <v>20.734006999999998</v>
      </c>
      <c r="Q26">
        <v>-80.141243000000003</v>
      </c>
      <c r="R26">
        <v>-8.3106413000000003</v>
      </c>
      <c r="S26" s="7"/>
      <c r="T26" s="5">
        <f t="shared" si="3"/>
        <v>5</v>
      </c>
      <c r="U26" s="5">
        <f t="shared" si="4"/>
        <v>24.367660999999998</v>
      </c>
      <c r="V26" s="5">
        <f t="shared" si="5"/>
        <v>16.276558000000001</v>
      </c>
      <c r="W26" s="7"/>
    </row>
    <row r="27" spans="2:23" x14ac:dyDescent="0.25">
      <c r="B27">
        <v>4571428571.4286003</v>
      </c>
      <c r="C27">
        <v>-16.965565000000002</v>
      </c>
      <c r="D27">
        <v>10.531178000000001</v>
      </c>
      <c r="E27">
        <v>17.290317999999999</v>
      </c>
      <c r="F27">
        <v>-71.904769999999999</v>
      </c>
      <c r="G27">
        <v>-6.9141063999999997</v>
      </c>
      <c r="H27" s="7"/>
      <c r="I27" s="5">
        <f t="shared" si="0"/>
        <v>5.1428571428570997</v>
      </c>
      <c r="J27" s="5">
        <f t="shared" si="1"/>
        <v>21.479399000000001</v>
      </c>
      <c r="K27" s="5">
        <f t="shared" si="2"/>
        <v>14.721622</v>
      </c>
      <c r="M27">
        <v>4571428571.4286003</v>
      </c>
      <c r="N27">
        <v>-18.386786000000001</v>
      </c>
      <c r="O27">
        <v>13.276992999999999</v>
      </c>
      <c r="P27">
        <v>21.547777</v>
      </c>
      <c r="Q27">
        <v>-81.544273000000004</v>
      </c>
      <c r="R27">
        <v>-8.3410273000000004</v>
      </c>
      <c r="S27" s="7"/>
      <c r="T27" s="5">
        <f t="shared" si="3"/>
        <v>5.1428571428570997</v>
      </c>
      <c r="U27" s="5">
        <f t="shared" si="4"/>
        <v>23.284227000000001</v>
      </c>
      <c r="V27" s="5">
        <f t="shared" si="5"/>
        <v>15.191411</v>
      </c>
      <c r="W27" s="7"/>
    </row>
    <row r="28" spans="2:23" x14ac:dyDescent="0.25">
      <c r="B28">
        <v>4714285714.2856998</v>
      </c>
      <c r="C28">
        <v>-16.662054000000001</v>
      </c>
      <c r="D28">
        <v>11.167249</v>
      </c>
      <c r="E28">
        <v>18.000254000000002</v>
      </c>
      <c r="F28">
        <v>-72.706894000000005</v>
      </c>
      <c r="G28">
        <v>-6.7087903000000004</v>
      </c>
      <c r="H28" s="7"/>
      <c r="I28" s="5">
        <f t="shared" si="0"/>
        <v>5.2857142857142998</v>
      </c>
      <c r="J28" s="5">
        <f t="shared" si="1"/>
        <v>20.94886</v>
      </c>
      <c r="K28" s="5">
        <f t="shared" si="2"/>
        <v>14.142284</v>
      </c>
      <c r="M28">
        <v>4714285714.2856998</v>
      </c>
      <c r="N28">
        <v>-18.206037999999999</v>
      </c>
      <c r="O28">
        <v>14.09445</v>
      </c>
      <c r="P28">
        <v>22.280574999999999</v>
      </c>
      <c r="Q28">
        <v>-82.811065999999997</v>
      </c>
      <c r="R28">
        <v>-8.1606845999999997</v>
      </c>
      <c r="S28" s="7"/>
      <c r="T28" s="5">
        <f t="shared" si="3"/>
        <v>5.2857142857142998</v>
      </c>
      <c r="U28" s="5">
        <f t="shared" si="4"/>
        <v>20.281651</v>
      </c>
      <c r="V28" s="5">
        <f t="shared" si="5"/>
        <v>12.208208000000001</v>
      </c>
      <c r="W28" s="7"/>
    </row>
    <row r="29" spans="2:23" x14ac:dyDescent="0.25">
      <c r="B29">
        <v>4857142857.1429005</v>
      </c>
      <c r="C29">
        <v>-16.922865000000002</v>
      </c>
      <c r="D29">
        <v>12.148161</v>
      </c>
      <c r="E29">
        <v>18.904713000000001</v>
      </c>
      <c r="F29">
        <v>-74.043289000000001</v>
      </c>
      <c r="G29">
        <v>-6.8761153000000004</v>
      </c>
      <c r="H29" s="7"/>
      <c r="I29" s="5">
        <f t="shared" si="0"/>
        <v>5.4285714285713995</v>
      </c>
      <c r="J29" s="5">
        <f t="shared" si="1"/>
        <v>18.852098000000002</v>
      </c>
      <c r="K29" s="5">
        <f t="shared" si="2"/>
        <v>12.044703</v>
      </c>
      <c r="M29">
        <v>4857142857.1429005</v>
      </c>
      <c r="N29">
        <v>-18.129925</v>
      </c>
      <c r="O29">
        <v>16.123507</v>
      </c>
      <c r="P29">
        <v>24.239325999999998</v>
      </c>
      <c r="Q29">
        <v>-84.379608000000005</v>
      </c>
      <c r="R29">
        <v>-8.0566635000000009</v>
      </c>
      <c r="S29" s="7"/>
      <c r="T29" s="5">
        <f t="shared" si="3"/>
        <v>5.4285714285713995</v>
      </c>
      <c r="U29" s="5">
        <f t="shared" si="4"/>
        <v>18.249881999999999</v>
      </c>
      <c r="V29" s="5">
        <f t="shared" si="5"/>
        <v>10.14733</v>
      </c>
      <c r="W29" s="7"/>
    </row>
    <row r="30" spans="2:23" x14ac:dyDescent="0.25">
      <c r="B30">
        <v>5000000000</v>
      </c>
      <c r="C30">
        <v>-16.798287999999999</v>
      </c>
      <c r="D30">
        <v>14.204504999999999</v>
      </c>
      <c r="E30">
        <v>21.004408000000002</v>
      </c>
      <c r="F30">
        <v>-77.288414000000003</v>
      </c>
      <c r="G30">
        <v>-6.6847506000000001</v>
      </c>
      <c r="H30" s="7"/>
      <c r="I30" s="5">
        <f t="shared" si="0"/>
        <v>5.5714285714286005</v>
      </c>
      <c r="J30" s="5">
        <f t="shared" si="1"/>
        <v>18.124264</v>
      </c>
      <c r="K30" s="5">
        <f t="shared" si="2"/>
        <v>11.204851</v>
      </c>
      <c r="M30">
        <v>5000000000</v>
      </c>
      <c r="N30">
        <v>-18.18721</v>
      </c>
      <c r="O30">
        <v>16.276558000000001</v>
      </c>
      <c r="P30">
        <v>24.367660999999998</v>
      </c>
      <c r="Q30">
        <v>-93.119881000000007</v>
      </c>
      <c r="R30">
        <v>-8.1301106999999995</v>
      </c>
      <c r="S30" s="7"/>
      <c r="T30" s="5">
        <f t="shared" si="3"/>
        <v>5.5714285714286005</v>
      </c>
      <c r="U30" s="5">
        <f t="shared" si="4"/>
        <v>17.763468</v>
      </c>
      <c r="V30" s="5">
        <f t="shared" si="5"/>
        <v>9.6411008999999996</v>
      </c>
      <c r="W30" s="7"/>
    </row>
    <row r="31" spans="2:23" x14ac:dyDescent="0.25">
      <c r="B31">
        <v>5142857142.8570995</v>
      </c>
      <c r="C31">
        <v>-16.92013</v>
      </c>
      <c r="D31">
        <v>14.721622</v>
      </c>
      <c r="E31">
        <v>21.479399000000001</v>
      </c>
      <c r="F31">
        <v>-85.819182999999995</v>
      </c>
      <c r="G31">
        <v>-6.8388423999999999</v>
      </c>
      <c r="H31" s="7"/>
      <c r="I31" s="5">
        <f t="shared" si="0"/>
        <v>5.7142857142857002</v>
      </c>
      <c r="J31" s="5">
        <f t="shared" si="1"/>
        <v>17.662600999999999</v>
      </c>
      <c r="K31" s="5">
        <f t="shared" si="2"/>
        <v>10.661320999999999</v>
      </c>
      <c r="M31">
        <v>5142857142.8570995</v>
      </c>
      <c r="N31">
        <v>-18.125143000000001</v>
      </c>
      <c r="O31">
        <v>15.191411</v>
      </c>
      <c r="P31">
        <v>23.284227000000001</v>
      </c>
      <c r="Q31">
        <v>-83.486687000000003</v>
      </c>
      <c r="R31">
        <v>-8.0865334999999998</v>
      </c>
      <c r="S31" s="7"/>
      <c r="T31" s="5">
        <f t="shared" si="3"/>
        <v>5.7142857142857002</v>
      </c>
      <c r="U31" s="5">
        <f t="shared" si="4"/>
        <v>19.910461000000002</v>
      </c>
      <c r="V31" s="5">
        <f t="shared" si="5"/>
        <v>11.751421000000001</v>
      </c>
      <c r="W31" s="7"/>
    </row>
    <row r="32" spans="2:23" x14ac:dyDescent="0.25">
      <c r="B32">
        <v>5285714285.7143002</v>
      </c>
      <c r="C32">
        <v>-16.738909</v>
      </c>
      <c r="D32">
        <v>14.142284</v>
      </c>
      <c r="E32">
        <v>20.94886</v>
      </c>
      <c r="F32">
        <v>-76.594123999999994</v>
      </c>
      <c r="G32">
        <v>-6.7497376999999998</v>
      </c>
      <c r="H32" s="7"/>
      <c r="I32" s="5">
        <f t="shared" si="0"/>
        <v>5.8571428571429003</v>
      </c>
      <c r="J32" s="5">
        <f t="shared" si="1"/>
        <v>17.224755999999999</v>
      </c>
      <c r="K32" s="5">
        <f t="shared" si="2"/>
        <v>10.133941999999999</v>
      </c>
      <c r="M32">
        <v>5285714285.7143002</v>
      </c>
      <c r="N32">
        <v>-18.113824999999999</v>
      </c>
      <c r="O32">
        <v>12.208208000000001</v>
      </c>
      <c r="P32">
        <v>20.281651</v>
      </c>
      <c r="Q32">
        <v>-77.820426999999995</v>
      </c>
      <c r="R32">
        <v>-8.0618037999999999</v>
      </c>
      <c r="S32" s="7"/>
      <c r="T32" s="5">
        <f t="shared" si="3"/>
        <v>5.8571428571429003</v>
      </c>
      <c r="U32" s="5">
        <f t="shared" si="4"/>
        <v>22.751238000000001</v>
      </c>
      <c r="V32" s="5">
        <f t="shared" si="5"/>
        <v>14.578053000000001</v>
      </c>
      <c r="W32" s="7"/>
    </row>
    <row r="33" spans="2:23" x14ac:dyDescent="0.25">
      <c r="B33">
        <v>5428571428.5713997</v>
      </c>
      <c r="C33">
        <v>-16.774864000000001</v>
      </c>
      <c r="D33">
        <v>12.044703</v>
      </c>
      <c r="E33">
        <v>18.852098000000002</v>
      </c>
      <c r="F33">
        <v>-73.742119000000002</v>
      </c>
      <c r="G33">
        <v>-6.8311447999999997</v>
      </c>
      <c r="H33" s="7"/>
      <c r="I33" s="5">
        <f t="shared" si="0"/>
        <v>6</v>
      </c>
      <c r="J33" s="5">
        <f t="shared" si="1"/>
        <v>16.982907999999998</v>
      </c>
      <c r="K33" s="5">
        <f t="shared" si="2"/>
        <v>9.9001408000000009</v>
      </c>
      <c r="M33">
        <v>5428571428.5713997</v>
      </c>
      <c r="N33">
        <v>-18.184263000000001</v>
      </c>
      <c r="O33">
        <v>10.14733</v>
      </c>
      <c r="P33">
        <v>18.249881999999999</v>
      </c>
      <c r="Q33">
        <v>-75.211822999999995</v>
      </c>
      <c r="R33">
        <v>-8.0719852000000003</v>
      </c>
      <c r="S33" s="7"/>
      <c r="T33" s="5">
        <f t="shared" si="3"/>
        <v>6</v>
      </c>
      <c r="U33" s="5">
        <f t="shared" si="4"/>
        <v>25.092490999999999</v>
      </c>
      <c r="V33" s="5">
        <f t="shared" si="5"/>
        <v>16.844854000000002</v>
      </c>
      <c r="W33" s="7"/>
    </row>
    <row r="34" spans="2:23" x14ac:dyDescent="0.25">
      <c r="B34">
        <v>5571428571.4286003</v>
      </c>
      <c r="C34">
        <v>-16.982244000000001</v>
      </c>
      <c r="D34">
        <v>11.204851</v>
      </c>
      <c r="E34">
        <v>18.124264</v>
      </c>
      <c r="F34">
        <v>-73.420035999999996</v>
      </c>
      <c r="G34">
        <v>-6.8413053000000001</v>
      </c>
      <c r="H34" s="7"/>
      <c r="I34" s="5">
        <f t="shared" si="0"/>
        <v>6.1428571428570997</v>
      </c>
      <c r="J34" s="5">
        <f t="shared" si="1"/>
        <v>17.183817000000001</v>
      </c>
      <c r="K34" s="5">
        <f t="shared" si="2"/>
        <v>10.068574</v>
      </c>
      <c r="M34">
        <v>5571428571.4286003</v>
      </c>
      <c r="N34">
        <v>-18.195634999999999</v>
      </c>
      <c r="O34">
        <v>9.6411008999999996</v>
      </c>
      <c r="P34">
        <v>17.763468</v>
      </c>
      <c r="Q34">
        <v>-71.332901000000007</v>
      </c>
      <c r="R34">
        <v>-8.1738625000000003</v>
      </c>
      <c r="S34" s="7"/>
      <c r="T34" s="5">
        <f t="shared" si="3"/>
        <v>6.1428571428570997</v>
      </c>
      <c r="U34" s="5">
        <f t="shared" si="4"/>
        <v>25.082808</v>
      </c>
      <c r="V34" s="5">
        <f t="shared" si="5"/>
        <v>16.814381000000001</v>
      </c>
      <c r="W34" s="7"/>
    </row>
    <row r="35" spans="2:23" x14ac:dyDescent="0.25">
      <c r="B35">
        <v>5714285714.2856998</v>
      </c>
      <c r="C35">
        <v>-17.168226000000001</v>
      </c>
      <c r="D35">
        <v>10.661320999999999</v>
      </c>
      <c r="E35">
        <v>17.662600999999999</v>
      </c>
      <c r="F35">
        <v>-72.842963999999995</v>
      </c>
      <c r="G35">
        <v>-7.0857901999999999</v>
      </c>
      <c r="H35" s="7"/>
      <c r="I35" s="5">
        <f t="shared" si="0"/>
        <v>6.2857142857142998</v>
      </c>
      <c r="J35" s="5">
        <f t="shared" si="1"/>
        <v>17.813628999999999</v>
      </c>
      <c r="K35" s="5">
        <f t="shared" si="2"/>
        <v>10.709326000000001</v>
      </c>
      <c r="M35">
        <v>5714285714.2856998</v>
      </c>
      <c r="N35">
        <v>-18.153973000000001</v>
      </c>
      <c r="O35">
        <v>11.751421000000001</v>
      </c>
      <c r="P35">
        <v>19.910461000000002</v>
      </c>
      <c r="Q35">
        <v>-74.903487999999996</v>
      </c>
      <c r="R35">
        <v>-8.1212529999999994</v>
      </c>
      <c r="S35" s="7"/>
      <c r="T35" s="5">
        <f t="shared" si="3"/>
        <v>6.2857142857142998</v>
      </c>
      <c r="U35" s="5">
        <f t="shared" si="4"/>
        <v>24.769859</v>
      </c>
      <c r="V35" s="5">
        <f t="shared" si="5"/>
        <v>16.505860999999999</v>
      </c>
      <c r="W35" s="7"/>
    </row>
    <row r="36" spans="2:23" x14ac:dyDescent="0.25">
      <c r="B36">
        <v>5857142857.1429005</v>
      </c>
      <c r="C36">
        <v>-17.148909</v>
      </c>
      <c r="D36">
        <v>10.133941999999999</v>
      </c>
      <c r="E36">
        <v>17.224755999999999</v>
      </c>
      <c r="F36">
        <v>-71.603058000000004</v>
      </c>
      <c r="G36">
        <v>-7.0767502999999996</v>
      </c>
      <c r="H36" s="7"/>
      <c r="I36" s="5">
        <f t="shared" si="0"/>
        <v>6.4285714285713995</v>
      </c>
      <c r="J36" s="5">
        <f t="shared" si="1"/>
        <v>18.556464999999999</v>
      </c>
      <c r="K36" s="5">
        <f t="shared" si="2"/>
        <v>11.496702000000001</v>
      </c>
      <c r="M36">
        <v>5857142857.1429005</v>
      </c>
      <c r="N36">
        <v>-18.199179000000001</v>
      </c>
      <c r="O36">
        <v>14.578053000000001</v>
      </c>
      <c r="P36">
        <v>22.751238000000001</v>
      </c>
      <c r="Q36">
        <v>-87.918494999999993</v>
      </c>
      <c r="R36">
        <v>-8.1820049000000008</v>
      </c>
      <c r="S36" s="7"/>
      <c r="T36" s="5">
        <f t="shared" si="3"/>
        <v>6.4285714285713995</v>
      </c>
      <c r="U36" s="5">
        <f t="shared" si="4"/>
        <v>24.534752000000001</v>
      </c>
      <c r="V36" s="5">
        <f t="shared" si="5"/>
        <v>16.255607999999999</v>
      </c>
      <c r="W36" s="7"/>
    </row>
    <row r="37" spans="2:23" x14ac:dyDescent="0.25">
      <c r="B37">
        <v>6000000000</v>
      </c>
      <c r="C37">
        <v>-17.119671</v>
      </c>
      <c r="D37">
        <v>9.9001408000000009</v>
      </c>
      <c r="E37">
        <v>16.982907999999998</v>
      </c>
      <c r="F37">
        <v>-70.668036999999998</v>
      </c>
      <c r="G37">
        <v>-7.1099072000000003</v>
      </c>
      <c r="H37" s="7"/>
      <c r="I37" s="5">
        <f t="shared" ref="I37:I68" si="6">B41/1000000000</f>
        <v>6.5714285714286005</v>
      </c>
      <c r="J37" s="5">
        <f t="shared" ref="J37:J68" si="7">E41</f>
        <v>18.894445000000001</v>
      </c>
      <c r="K37" s="5">
        <f t="shared" ref="K37:K68" si="8">D41</f>
        <v>11.928718</v>
      </c>
      <c r="M37">
        <v>6000000000</v>
      </c>
      <c r="N37">
        <v>-18.293436</v>
      </c>
      <c r="O37">
        <v>16.844854000000002</v>
      </c>
      <c r="P37">
        <v>25.092490999999999</v>
      </c>
      <c r="Q37">
        <v>-88.586082000000005</v>
      </c>
      <c r="R37">
        <v>-8.2163000000000004</v>
      </c>
      <c r="S37" s="7"/>
      <c r="T37" s="5">
        <f t="shared" ref="T37:T68" si="9">M41/1000000000</f>
        <v>6.5714285714286005</v>
      </c>
      <c r="U37" s="5">
        <f t="shared" ref="U37:U68" si="10">P41</f>
        <v>24.793938000000001</v>
      </c>
      <c r="V37" s="5">
        <f t="shared" ref="V37:V68" si="11">O41</f>
        <v>16.41272</v>
      </c>
      <c r="W37" s="7"/>
    </row>
    <row r="38" spans="2:23" x14ac:dyDescent="0.25">
      <c r="B38">
        <v>6142857142.8570995</v>
      </c>
      <c r="C38">
        <v>-17.036269999999998</v>
      </c>
      <c r="D38">
        <v>10.068574</v>
      </c>
      <c r="E38">
        <v>17.183817000000001</v>
      </c>
      <c r="F38">
        <v>-71.044289000000006</v>
      </c>
      <c r="G38">
        <v>-7.0616469000000004</v>
      </c>
      <c r="H38" s="7"/>
      <c r="I38" s="5">
        <f t="shared" si="6"/>
        <v>6.7142857142857002</v>
      </c>
      <c r="J38" s="5">
        <f t="shared" si="7"/>
        <v>19.050446999999998</v>
      </c>
      <c r="K38" s="5">
        <f t="shared" si="8"/>
        <v>12.130599999999999</v>
      </c>
      <c r="M38">
        <v>6142857142.8570995</v>
      </c>
      <c r="N38">
        <v>-18.460739</v>
      </c>
      <c r="O38">
        <v>16.814381000000001</v>
      </c>
      <c r="P38">
        <v>25.082808</v>
      </c>
      <c r="Q38">
        <v>-89.424605999999997</v>
      </c>
      <c r="R38">
        <v>-8.3446016000000007</v>
      </c>
      <c r="S38" s="7"/>
      <c r="T38" s="5">
        <f t="shared" si="9"/>
        <v>6.7142857142857002</v>
      </c>
      <c r="U38" s="5">
        <f t="shared" si="10"/>
        <v>25.671240000000001</v>
      </c>
      <c r="V38" s="5">
        <f t="shared" si="11"/>
        <v>17.132618000000001</v>
      </c>
      <c r="W38" s="7"/>
    </row>
    <row r="39" spans="2:23" x14ac:dyDescent="0.25">
      <c r="B39">
        <v>6285714285.7143002</v>
      </c>
      <c r="C39">
        <v>-17.290185999999999</v>
      </c>
      <c r="D39">
        <v>10.709326000000001</v>
      </c>
      <c r="E39">
        <v>17.813628999999999</v>
      </c>
      <c r="F39">
        <v>-73.037497999999999</v>
      </c>
      <c r="G39">
        <v>-7.1741738000000002</v>
      </c>
      <c r="H39" s="7"/>
      <c r="I39" s="5">
        <f t="shared" si="6"/>
        <v>6.8571428571429003</v>
      </c>
      <c r="J39" s="5">
        <f t="shared" si="7"/>
        <v>18.699629000000002</v>
      </c>
      <c r="K39" s="5">
        <f t="shared" si="8"/>
        <v>11.755352</v>
      </c>
      <c r="M39">
        <v>6285714285.7143002</v>
      </c>
      <c r="N39">
        <v>-18.210497</v>
      </c>
      <c r="O39">
        <v>16.505860999999999</v>
      </c>
      <c r="P39">
        <v>24.769859</v>
      </c>
      <c r="Q39">
        <v>-87.769599999999997</v>
      </c>
      <c r="R39">
        <v>-8.2443790000000003</v>
      </c>
      <c r="S39" s="7"/>
      <c r="T39" s="5">
        <f t="shared" si="9"/>
        <v>6.8571428571429003</v>
      </c>
      <c r="U39" s="5">
        <f t="shared" si="10"/>
        <v>26.090315</v>
      </c>
      <c r="V39" s="5">
        <f t="shared" si="11"/>
        <v>17.403948</v>
      </c>
      <c r="W39" s="7"/>
    </row>
    <row r="40" spans="2:23" x14ac:dyDescent="0.25">
      <c r="B40">
        <v>6428571428.5713997</v>
      </c>
      <c r="C40">
        <v>-17.029539</v>
      </c>
      <c r="D40">
        <v>11.496702000000001</v>
      </c>
      <c r="E40">
        <v>18.556464999999999</v>
      </c>
      <c r="F40">
        <v>-74.242148999999998</v>
      </c>
      <c r="G40">
        <v>-7.0770922000000001</v>
      </c>
      <c r="H40" s="7"/>
      <c r="I40" s="5">
        <f t="shared" si="6"/>
        <v>7</v>
      </c>
      <c r="J40" s="5">
        <f t="shared" si="7"/>
        <v>18.204498000000001</v>
      </c>
      <c r="K40" s="5">
        <f t="shared" si="8"/>
        <v>11.210997000000001</v>
      </c>
      <c r="M40">
        <v>6428571428.5713997</v>
      </c>
      <c r="N40">
        <v>-18.357073</v>
      </c>
      <c r="O40">
        <v>16.255607999999999</v>
      </c>
      <c r="P40">
        <v>24.534752000000001</v>
      </c>
      <c r="Q40">
        <v>-86.925888</v>
      </c>
      <c r="R40">
        <v>-8.2030095999999997</v>
      </c>
      <c r="S40" s="7"/>
      <c r="T40" s="5">
        <f t="shared" si="9"/>
        <v>7</v>
      </c>
      <c r="U40" s="5">
        <f t="shared" si="10"/>
        <v>26.011445999999999</v>
      </c>
      <c r="V40" s="5">
        <f t="shared" si="11"/>
        <v>17.17164</v>
      </c>
      <c r="W40" s="7"/>
    </row>
    <row r="41" spans="2:23" x14ac:dyDescent="0.25">
      <c r="B41">
        <v>6571428571.4286003</v>
      </c>
      <c r="C41">
        <v>-16.974249</v>
      </c>
      <c r="D41">
        <v>11.928718</v>
      </c>
      <c r="E41">
        <v>18.894445000000001</v>
      </c>
      <c r="F41">
        <v>-75.582488999999995</v>
      </c>
      <c r="G41">
        <v>-6.9280242999999997</v>
      </c>
      <c r="H41" s="7"/>
      <c r="I41" s="5">
        <f t="shared" si="6"/>
        <v>7.1428571428570997</v>
      </c>
      <c r="J41" s="5">
        <f t="shared" si="7"/>
        <v>17.699812000000001</v>
      </c>
      <c r="K41" s="5">
        <f t="shared" si="8"/>
        <v>10.618517000000001</v>
      </c>
      <c r="M41">
        <v>6571428571.4286003</v>
      </c>
      <c r="N41">
        <v>-18.426569000000001</v>
      </c>
      <c r="O41">
        <v>16.41272</v>
      </c>
      <c r="P41">
        <v>24.793938000000001</v>
      </c>
      <c r="Q41">
        <v>-87.820571999999999</v>
      </c>
      <c r="R41">
        <v>-8.3900422999999993</v>
      </c>
      <c r="S41" s="7"/>
      <c r="T41" s="5">
        <f t="shared" si="9"/>
        <v>7.1428571428570997</v>
      </c>
      <c r="U41" s="5">
        <f t="shared" si="10"/>
        <v>24.971516000000001</v>
      </c>
      <c r="V41" s="5">
        <f t="shared" si="11"/>
        <v>16.051033</v>
      </c>
      <c r="W41" s="7"/>
    </row>
    <row r="42" spans="2:23" x14ac:dyDescent="0.25">
      <c r="B42">
        <v>6714285714.2856998</v>
      </c>
      <c r="C42">
        <v>-16.923248000000001</v>
      </c>
      <c r="D42">
        <v>12.130599999999999</v>
      </c>
      <c r="E42">
        <v>19.050446999999998</v>
      </c>
      <c r="F42">
        <v>-74.528778000000003</v>
      </c>
      <c r="G42">
        <v>-6.8920684000000003</v>
      </c>
      <c r="H42" s="7"/>
      <c r="I42" s="5">
        <f t="shared" si="6"/>
        <v>7.2857142857142998</v>
      </c>
      <c r="J42" s="5">
        <f t="shared" si="7"/>
        <v>18.336010000000002</v>
      </c>
      <c r="K42" s="5">
        <f t="shared" si="8"/>
        <v>11.183026999999999</v>
      </c>
      <c r="M42">
        <v>6714285714.2856998</v>
      </c>
      <c r="N42">
        <v>-18.613890000000001</v>
      </c>
      <c r="O42">
        <v>17.132618000000001</v>
      </c>
      <c r="P42">
        <v>25.671240000000001</v>
      </c>
      <c r="Q42">
        <v>-89.922447000000005</v>
      </c>
      <c r="R42">
        <v>-8.5505990999999995</v>
      </c>
      <c r="S42" s="7"/>
      <c r="T42" s="5">
        <f t="shared" si="9"/>
        <v>7.2857142857142998</v>
      </c>
      <c r="U42" s="5">
        <f t="shared" si="10"/>
        <v>24.752354</v>
      </c>
      <c r="V42" s="5">
        <f t="shared" si="11"/>
        <v>15.716196</v>
      </c>
      <c r="W42" s="7"/>
    </row>
    <row r="43" spans="2:23" x14ac:dyDescent="0.25">
      <c r="B43">
        <v>6857142857.1429005</v>
      </c>
      <c r="C43">
        <v>-16.988499000000001</v>
      </c>
      <c r="D43">
        <v>11.755352</v>
      </c>
      <c r="E43">
        <v>18.699629000000002</v>
      </c>
      <c r="F43">
        <v>-75.330321999999995</v>
      </c>
      <c r="G43">
        <v>-6.9394502999999998</v>
      </c>
      <c r="H43" s="7"/>
      <c r="I43" s="5">
        <f t="shared" si="6"/>
        <v>7.4285714285713995</v>
      </c>
      <c r="J43" s="5">
        <f t="shared" si="7"/>
        <v>20.506868000000001</v>
      </c>
      <c r="K43" s="5">
        <f t="shared" si="8"/>
        <v>13.264194</v>
      </c>
      <c r="M43">
        <v>6857142857.1429005</v>
      </c>
      <c r="N43">
        <v>-18.698732</v>
      </c>
      <c r="O43">
        <v>17.403948</v>
      </c>
      <c r="P43">
        <v>26.090315</v>
      </c>
      <c r="Q43">
        <v>-92.270256000000003</v>
      </c>
      <c r="R43">
        <v>-8.6752252999999993</v>
      </c>
      <c r="S43" s="7"/>
      <c r="T43" s="5">
        <f t="shared" si="9"/>
        <v>7.4285714285713995</v>
      </c>
      <c r="U43" s="5">
        <f t="shared" si="10"/>
        <v>24.299883000000001</v>
      </c>
      <c r="V43" s="5">
        <f t="shared" si="11"/>
        <v>15.207407</v>
      </c>
      <c r="W43" s="7"/>
    </row>
    <row r="44" spans="2:23" x14ac:dyDescent="0.25">
      <c r="B44">
        <v>7000000000</v>
      </c>
      <c r="C44">
        <v>-17.068960000000001</v>
      </c>
      <c r="D44">
        <v>11.210997000000001</v>
      </c>
      <c r="E44">
        <v>18.204498000000001</v>
      </c>
      <c r="F44">
        <v>-73.615134999999995</v>
      </c>
      <c r="G44">
        <v>-7.0013103000000001</v>
      </c>
      <c r="H44" s="7"/>
      <c r="I44" s="5">
        <f t="shared" si="6"/>
        <v>7.5714285714286005</v>
      </c>
      <c r="J44" s="5">
        <f t="shared" si="7"/>
        <v>23.348334999999999</v>
      </c>
      <c r="K44" s="5">
        <f t="shared" si="8"/>
        <v>16.031748</v>
      </c>
      <c r="M44">
        <v>7000000000</v>
      </c>
      <c r="N44">
        <v>-18.815290000000001</v>
      </c>
      <c r="O44">
        <v>17.17164</v>
      </c>
      <c r="P44">
        <v>26.011445999999999</v>
      </c>
      <c r="Q44">
        <v>-90.614722999999998</v>
      </c>
      <c r="R44">
        <v>-8.8332739</v>
      </c>
      <c r="S44" s="7"/>
      <c r="T44" s="5">
        <f t="shared" si="9"/>
        <v>7.5714285714286005</v>
      </c>
      <c r="U44" s="5">
        <f t="shared" si="10"/>
        <v>23.923763000000001</v>
      </c>
      <c r="V44" s="5">
        <f t="shared" si="11"/>
        <v>14.780859</v>
      </c>
      <c r="W44" s="7"/>
    </row>
    <row r="45" spans="2:23" x14ac:dyDescent="0.25">
      <c r="B45">
        <v>7142857142.8570995</v>
      </c>
      <c r="C45">
        <v>-16.983231</v>
      </c>
      <c r="D45">
        <v>10.618517000000001</v>
      </c>
      <c r="E45">
        <v>17.699812000000001</v>
      </c>
      <c r="F45">
        <v>-71.442588999999998</v>
      </c>
      <c r="G45">
        <v>-7.0397425</v>
      </c>
      <c r="H45" s="7"/>
      <c r="I45" s="5">
        <f t="shared" si="6"/>
        <v>7.7142857142857002</v>
      </c>
      <c r="J45" s="5">
        <f t="shared" si="7"/>
        <v>24.629669</v>
      </c>
      <c r="K45" s="5">
        <f t="shared" si="8"/>
        <v>17.288350999999999</v>
      </c>
      <c r="M45">
        <v>7142857142.8570995</v>
      </c>
      <c r="N45">
        <v>-19.248234</v>
      </c>
      <c r="O45">
        <v>16.051033</v>
      </c>
      <c r="P45">
        <v>24.971516000000001</v>
      </c>
      <c r="Q45">
        <v>-90.431633000000005</v>
      </c>
      <c r="R45">
        <v>-9.0109195999999994</v>
      </c>
      <c r="S45" s="7"/>
      <c r="T45" s="5">
        <f t="shared" si="9"/>
        <v>7.7142857142857002</v>
      </c>
      <c r="U45" s="5">
        <f t="shared" si="10"/>
        <v>23.552562999999999</v>
      </c>
      <c r="V45" s="5">
        <f t="shared" si="11"/>
        <v>14.395595999999999</v>
      </c>
      <c r="W45" s="7"/>
    </row>
    <row r="46" spans="2:23" x14ac:dyDescent="0.25">
      <c r="B46">
        <v>7285714285.7143002</v>
      </c>
      <c r="C46">
        <v>-17.287596000000001</v>
      </c>
      <c r="D46">
        <v>11.183026999999999</v>
      </c>
      <c r="E46">
        <v>18.336010000000002</v>
      </c>
      <c r="F46">
        <v>-72.672729000000004</v>
      </c>
      <c r="G46">
        <v>-7.2028321999999996</v>
      </c>
      <c r="H46" s="7"/>
      <c r="I46" s="5">
        <f t="shared" si="6"/>
        <v>7.8571428571429003</v>
      </c>
      <c r="J46" s="5">
        <f t="shared" si="7"/>
        <v>24.193875999999999</v>
      </c>
      <c r="K46" s="5">
        <f t="shared" si="8"/>
        <v>16.874475</v>
      </c>
      <c r="M46">
        <v>7285714285.7143002</v>
      </c>
      <c r="N46">
        <v>-18.863793999999999</v>
      </c>
      <c r="O46">
        <v>15.716196</v>
      </c>
      <c r="P46">
        <v>24.752354</v>
      </c>
      <c r="Q46">
        <v>-86.041801000000007</v>
      </c>
      <c r="R46">
        <v>-8.9172543999999991</v>
      </c>
      <c r="S46" s="7"/>
      <c r="T46" s="5">
        <f t="shared" si="9"/>
        <v>7.8571428571429003</v>
      </c>
      <c r="U46" s="5">
        <f t="shared" si="10"/>
        <v>24.748691999999998</v>
      </c>
      <c r="V46" s="5">
        <f t="shared" si="11"/>
        <v>15.487855</v>
      </c>
      <c r="W46" s="7"/>
    </row>
    <row r="47" spans="2:23" x14ac:dyDescent="0.25">
      <c r="B47">
        <v>7428571428.5713997</v>
      </c>
      <c r="C47">
        <v>-17.229849000000002</v>
      </c>
      <c r="D47">
        <v>13.264194</v>
      </c>
      <c r="E47">
        <v>20.506868000000001</v>
      </c>
      <c r="F47">
        <v>-77.484863000000004</v>
      </c>
      <c r="G47">
        <v>-7.2163734000000002</v>
      </c>
      <c r="H47" s="7"/>
      <c r="I47" s="5">
        <f t="shared" si="6"/>
        <v>8</v>
      </c>
      <c r="J47" s="5">
        <f t="shared" si="7"/>
        <v>22.664180999999999</v>
      </c>
      <c r="K47" s="5">
        <f t="shared" si="8"/>
        <v>15.370623</v>
      </c>
      <c r="M47">
        <v>7428571428.5713997</v>
      </c>
      <c r="N47">
        <v>-19.298445000000001</v>
      </c>
      <c r="O47">
        <v>15.207407</v>
      </c>
      <c r="P47">
        <v>24.299883000000001</v>
      </c>
      <c r="Q47">
        <v>-90.055167999999995</v>
      </c>
      <c r="R47">
        <v>-9.1802969000000001</v>
      </c>
      <c r="S47" s="7"/>
      <c r="T47" s="5">
        <f t="shared" si="9"/>
        <v>8</v>
      </c>
      <c r="U47" s="5">
        <f t="shared" si="10"/>
        <v>25.248735</v>
      </c>
      <c r="V47" s="5">
        <f t="shared" si="11"/>
        <v>15.884236</v>
      </c>
      <c r="W47" s="7"/>
    </row>
    <row r="48" spans="2:23" x14ac:dyDescent="0.25">
      <c r="B48">
        <v>7571428571.4286003</v>
      </c>
      <c r="C48">
        <v>-17.415617000000001</v>
      </c>
      <c r="D48">
        <v>16.031748</v>
      </c>
      <c r="E48">
        <v>23.348334999999999</v>
      </c>
      <c r="F48">
        <v>-85.226753000000002</v>
      </c>
      <c r="G48">
        <v>-7.3088183000000004</v>
      </c>
      <c r="H48" s="7"/>
      <c r="I48" s="5">
        <f t="shared" si="6"/>
        <v>8.1428571428570997</v>
      </c>
      <c r="J48" s="5">
        <f t="shared" si="7"/>
        <v>21.351858</v>
      </c>
      <c r="K48" s="5">
        <f t="shared" si="8"/>
        <v>14.027631</v>
      </c>
      <c r="M48">
        <v>7571428571.4286003</v>
      </c>
      <c r="N48">
        <v>-19.104668</v>
      </c>
      <c r="O48">
        <v>14.780859</v>
      </c>
      <c r="P48">
        <v>23.923763000000001</v>
      </c>
      <c r="Q48">
        <v>-86.948195999999996</v>
      </c>
      <c r="R48">
        <v>-9.1798801000000001</v>
      </c>
      <c r="S48" s="7"/>
      <c r="T48" s="5">
        <f t="shared" si="9"/>
        <v>8.1428571428570997</v>
      </c>
      <c r="U48" s="5">
        <f t="shared" si="10"/>
        <v>25.178972000000002</v>
      </c>
      <c r="V48" s="5">
        <f t="shared" si="11"/>
        <v>15.778841</v>
      </c>
      <c r="W48" s="7"/>
    </row>
    <row r="49" spans="2:23" x14ac:dyDescent="0.25">
      <c r="B49">
        <v>7714285714.2856998</v>
      </c>
      <c r="C49">
        <v>-17.393941999999999</v>
      </c>
      <c r="D49">
        <v>17.288350999999999</v>
      </c>
      <c r="E49">
        <v>24.629669</v>
      </c>
      <c r="F49">
        <v>-89.597099</v>
      </c>
      <c r="G49">
        <v>-7.4245714999999999</v>
      </c>
      <c r="H49" s="7"/>
      <c r="I49" s="5">
        <f t="shared" si="6"/>
        <v>8.2857142857143007</v>
      </c>
      <c r="J49" s="5">
        <f t="shared" si="7"/>
        <v>20.703002999999999</v>
      </c>
      <c r="K49" s="5">
        <f t="shared" si="8"/>
        <v>13.359287999999999</v>
      </c>
      <c r="M49">
        <v>7714285714.2856998</v>
      </c>
      <c r="N49">
        <v>-19.221838000000002</v>
      </c>
      <c r="O49">
        <v>14.395595999999999</v>
      </c>
      <c r="P49">
        <v>23.552562999999999</v>
      </c>
      <c r="Q49">
        <v>-84.556640999999999</v>
      </c>
      <c r="R49">
        <v>-9.0685395999999994</v>
      </c>
      <c r="S49" s="7"/>
      <c r="T49" s="5">
        <f t="shared" si="9"/>
        <v>8.2857142857143007</v>
      </c>
      <c r="U49" s="5">
        <f t="shared" si="10"/>
        <v>24.095628999999999</v>
      </c>
      <c r="V49" s="5">
        <f t="shared" si="11"/>
        <v>14.796669</v>
      </c>
      <c r="W49" s="7"/>
    </row>
    <row r="50" spans="2:23" x14ac:dyDescent="0.25">
      <c r="B50">
        <v>7857142857.1429005</v>
      </c>
      <c r="C50">
        <v>-17.317178999999999</v>
      </c>
      <c r="D50">
        <v>16.874475</v>
      </c>
      <c r="E50">
        <v>24.193875999999999</v>
      </c>
      <c r="F50">
        <v>-85.286475999999993</v>
      </c>
      <c r="G50">
        <v>-7.2905641000000001</v>
      </c>
      <c r="H50" s="7"/>
      <c r="I50" s="5">
        <f t="shared" si="6"/>
        <v>8.4285714285714004</v>
      </c>
      <c r="J50" s="5">
        <f t="shared" si="7"/>
        <v>20.163101000000001</v>
      </c>
      <c r="K50" s="5">
        <f t="shared" si="8"/>
        <v>12.840457000000001</v>
      </c>
      <c r="M50">
        <v>7857142857.1429005</v>
      </c>
      <c r="N50">
        <v>-19.303101999999999</v>
      </c>
      <c r="O50">
        <v>15.487855</v>
      </c>
      <c r="P50">
        <v>24.748691999999998</v>
      </c>
      <c r="Q50">
        <v>-87.757560999999995</v>
      </c>
      <c r="R50">
        <v>-9.2224807999999996</v>
      </c>
      <c r="S50" s="7"/>
      <c r="T50" s="5">
        <f t="shared" si="9"/>
        <v>8.4285714285714004</v>
      </c>
      <c r="U50" s="5">
        <f t="shared" si="10"/>
        <v>24.336838</v>
      </c>
      <c r="V50" s="5">
        <f t="shared" si="11"/>
        <v>15.084647</v>
      </c>
      <c r="W50" s="7"/>
    </row>
    <row r="51" spans="2:23" x14ac:dyDescent="0.25">
      <c r="B51">
        <v>8000000000</v>
      </c>
      <c r="C51">
        <v>-17.320661999999999</v>
      </c>
      <c r="D51">
        <v>15.370623</v>
      </c>
      <c r="E51">
        <v>22.664180999999999</v>
      </c>
      <c r="F51">
        <v>-82.458633000000006</v>
      </c>
      <c r="G51">
        <v>-7.2430653999999999</v>
      </c>
      <c r="H51" s="7"/>
      <c r="I51" s="5">
        <f t="shared" si="6"/>
        <v>8.5714285714285996</v>
      </c>
      <c r="J51" s="5">
        <f t="shared" si="7"/>
        <v>20.026585000000001</v>
      </c>
      <c r="K51" s="5">
        <f t="shared" si="8"/>
        <v>12.680223</v>
      </c>
      <c r="M51">
        <v>8000000000</v>
      </c>
      <c r="N51">
        <v>-19.520320999999999</v>
      </c>
      <c r="O51">
        <v>15.884236</v>
      </c>
      <c r="P51">
        <v>25.248735</v>
      </c>
      <c r="Q51">
        <v>-94.748711</v>
      </c>
      <c r="R51">
        <v>-9.4914912999999999</v>
      </c>
      <c r="S51" s="7"/>
      <c r="T51" s="5">
        <f t="shared" si="9"/>
        <v>8.5714285714285996</v>
      </c>
      <c r="U51" s="5">
        <f t="shared" si="10"/>
        <v>24.925806000000001</v>
      </c>
      <c r="V51" s="5">
        <f t="shared" si="11"/>
        <v>15.759605000000001</v>
      </c>
      <c r="W51" s="7"/>
    </row>
    <row r="52" spans="2:23" x14ac:dyDescent="0.25">
      <c r="B52">
        <v>8142857142.8570995</v>
      </c>
      <c r="C52">
        <v>-17.323775999999999</v>
      </c>
      <c r="D52">
        <v>14.027631</v>
      </c>
      <c r="E52">
        <v>21.351858</v>
      </c>
      <c r="F52">
        <v>-80.363472000000002</v>
      </c>
      <c r="G52">
        <v>-7.3470472999999998</v>
      </c>
      <c r="H52" s="7"/>
      <c r="I52" s="5">
        <f t="shared" si="6"/>
        <v>8.7142857142856993</v>
      </c>
      <c r="J52" s="5">
        <f t="shared" si="7"/>
        <v>19.307003000000002</v>
      </c>
      <c r="K52" s="5">
        <f t="shared" si="8"/>
        <v>11.84878</v>
      </c>
      <c r="M52">
        <v>8142857142.8570995</v>
      </c>
      <c r="N52">
        <v>-19.493866000000001</v>
      </c>
      <c r="O52">
        <v>15.778841</v>
      </c>
      <c r="P52">
        <v>25.178972000000002</v>
      </c>
      <c r="Q52">
        <v>-87.751014999999995</v>
      </c>
      <c r="R52">
        <v>-9.3795260999999996</v>
      </c>
      <c r="S52" s="7"/>
      <c r="T52" s="5">
        <f t="shared" si="9"/>
        <v>8.7142857142856993</v>
      </c>
      <c r="U52" s="5">
        <f t="shared" si="10"/>
        <v>24.862943999999999</v>
      </c>
      <c r="V52" s="5">
        <f t="shared" si="11"/>
        <v>15.786324</v>
      </c>
      <c r="W52" s="7"/>
    </row>
    <row r="53" spans="2:23" x14ac:dyDescent="0.25">
      <c r="B53">
        <v>8285714285.7143002</v>
      </c>
      <c r="C53">
        <v>-17.470642000000002</v>
      </c>
      <c r="D53">
        <v>13.359287999999999</v>
      </c>
      <c r="E53">
        <v>20.703002999999999</v>
      </c>
      <c r="F53">
        <v>-77.688918999999999</v>
      </c>
      <c r="G53">
        <v>-7.3825703000000003</v>
      </c>
      <c r="H53" s="7"/>
      <c r="I53" s="5">
        <f t="shared" si="6"/>
        <v>8.8571428571429003</v>
      </c>
      <c r="J53" s="5">
        <f t="shared" si="7"/>
        <v>19.009201000000001</v>
      </c>
      <c r="K53" s="5">
        <f t="shared" si="8"/>
        <v>11.404864999999999</v>
      </c>
      <c r="M53">
        <v>8285714285.7143002</v>
      </c>
      <c r="N53">
        <v>-19.319241999999999</v>
      </c>
      <c r="O53">
        <v>14.796669</v>
      </c>
      <c r="P53">
        <v>24.095628999999999</v>
      </c>
      <c r="Q53">
        <v>-87.173607000000004</v>
      </c>
      <c r="R53">
        <v>-9.3293771999999997</v>
      </c>
      <c r="S53" s="7"/>
      <c r="T53" s="5">
        <f t="shared" si="9"/>
        <v>8.8571428571429003</v>
      </c>
      <c r="U53" s="5">
        <f t="shared" si="10"/>
        <v>25.036818</v>
      </c>
      <c r="V53" s="5">
        <f t="shared" si="11"/>
        <v>16.036349999999999</v>
      </c>
      <c r="W53" s="7"/>
    </row>
    <row r="54" spans="2:23" x14ac:dyDescent="0.25">
      <c r="B54">
        <v>8428571428.5713997</v>
      </c>
      <c r="C54">
        <v>-17.259846</v>
      </c>
      <c r="D54">
        <v>12.840457000000001</v>
      </c>
      <c r="E54">
        <v>20.163101000000001</v>
      </c>
      <c r="F54">
        <v>-78.266120999999998</v>
      </c>
      <c r="G54">
        <v>-7.3015264999999996</v>
      </c>
      <c r="H54" s="7"/>
      <c r="I54" s="5">
        <f t="shared" si="6"/>
        <v>9</v>
      </c>
      <c r="J54" s="5">
        <f t="shared" si="7"/>
        <v>19.016075000000001</v>
      </c>
      <c r="K54" s="5">
        <f t="shared" si="8"/>
        <v>11.341296</v>
      </c>
      <c r="M54">
        <v>8428571428.5713997</v>
      </c>
      <c r="N54">
        <v>-19.319489000000001</v>
      </c>
      <c r="O54">
        <v>15.084647</v>
      </c>
      <c r="P54">
        <v>24.336838</v>
      </c>
      <c r="Q54">
        <v>-88.253180999999998</v>
      </c>
      <c r="R54">
        <v>-9.1879749000000004</v>
      </c>
      <c r="S54" s="7"/>
      <c r="T54" s="5">
        <f t="shared" si="9"/>
        <v>9</v>
      </c>
      <c r="U54" s="5">
        <f t="shared" si="10"/>
        <v>24.958760999999999</v>
      </c>
      <c r="V54" s="5">
        <f t="shared" si="11"/>
        <v>15.940932999999999</v>
      </c>
    </row>
    <row r="55" spans="2:23" x14ac:dyDescent="0.25">
      <c r="B55">
        <v>8571428571.4286003</v>
      </c>
      <c r="C55">
        <v>-17.284952000000001</v>
      </c>
      <c r="D55">
        <v>12.680223</v>
      </c>
      <c r="E55">
        <v>20.026585000000001</v>
      </c>
      <c r="F55">
        <v>-77.134017999999998</v>
      </c>
      <c r="G55">
        <v>-7.2838354000000001</v>
      </c>
      <c r="H55" s="7"/>
      <c r="I55" s="5">
        <f t="shared" si="6"/>
        <v>9.1428571428570997</v>
      </c>
      <c r="J55" s="5">
        <f t="shared" si="7"/>
        <v>19.545953999999998</v>
      </c>
      <c r="K55" s="5">
        <f t="shared" si="8"/>
        <v>11.826060999999999</v>
      </c>
      <c r="M55">
        <v>8571428571.4286003</v>
      </c>
      <c r="N55">
        <v>-19.372833</v>
      </c>
      <c r="O55">
        <v>15.759605000000001</v>
      </c>
      <c r="P55">
        <v>24.925806000000001</v>
      </c>
      <c r="Q55">
        <v>-89.115791000000002</v>
      </c>
      <c r="R55">
        <v>-9.2392234999999996</v>
      </c>
      <c r="S55" s="7"/>
      <c r="T55" s="5">
        <f t="shared" si="9"/>
        <v>9.1428571428570997</v>
      </c>
      <c r="U55" s="5">
        <f t="shared" si="10"/>
        <v>25.450844</v>
      </c>
      <c r="V55" s="5">
        <f t="shared" si="11"/>
        <v>16.366568000000001</v>
      </c>
    </row>
    <row r="56" spans="2:23" x14ac:dyDescent="0.25">
      <c r="B56">
        <v>8714285714.2856998</v>
      </c>
      <c r="C56">
        <v>-17.514994000000002</v>
      </c>
      <c r="D56">
        <v>11.84878</v>
      </c>
      <c r="E56">
        <v>19.307003000000002</v>
      </c>
      <c r="F56">
        <v>-76.860573000000002</v>
      </c>
      <c r="G56">
        <v>-7.4537215000000003</v>
      </c>
      <c r="H56" s="7"/>
      <c r="I56" s="5">
        <f t="shared" si="6"/>
        <v>9.2857142857143007</v>
      </c>
      <c r="J56" s="5">
        <f t="shared" si="7"/>
        <v>19.701955999999999</v>
      </c>
      <c r="K56" s="5">
        <f t="shared" si="8"/>
        <v>11.935055</v>
      </c>
      <c r="M56">
        <v>8714285714.2856998</v>
      </c>
      <c r="N56">
        <v>-19.129079999999998</v>
      </c>
      <c r="O56">
        <v>15.786324</v>
      </c>
      <c r="P56">
        <v>24.862943999999999</v>
      </c>
      <c r="Q56">
        <v>-90.652869999999993</v>
      </c>
      <c r="R56">
        <v>-9.0714015999999997</v>
      </c>
      <c r="S56" s="7"/>
      <c r="T56" s="5">
        <f t="shared" si="9"/>
        <v>9.2857142857143007</v>
      </c>
      <c r="U56" s="5">
        <f t="shared" si="10"/>
        <v>24.846160999999999</v>
      </c>
      <c r="V56" s="5">
        <f t="shared" si="11"/>
        <v>15.793555</v>
      </c>
    </row>
    <row r="57" spans="2:23" x14ac:dyDescent="0.25">
      <c r="B57">
        <v>8857142857.1429005</v>
      </c>
      <c r="C57">
        <v>-17.69248</v>
      </c>
      <c r="D57">
        <v>11.404864999999999</v>
      </c>
      <c r="E57">
        <v>19.009201000000001</v>
      </c>
      <c r="F57">
        <v>-74.575371000000004</v>
      </c>
      <c r="G57">
        <v>-7.6371111999999997</v>
      </c>
      <c r="H57" s="7"/>
      <c r="I57" s="5">
        <f t="shared" si="6"/>
        <v>9.4285714285714004</v>
      </c>
      <c r="J57" s="5">
        <f t="shared" si="7"/>
        <v>19.309908</v>
      </c>
      <c r="K57" s="5">
        <f t="shared" si="8"/>
        <v>11.510866999999999</v>
      </c>
      <c r="M57">
        <v>8857142857.1429005</v>
      </c>
      <c r="N57">
        <v>-18.939722</v>
      </c>
      <c r="O57">
        <v>16.036349999999999</v>
      </c>
      <c r="P57">
        <v>25.036818</v>
      </c>
      <c r="Q57">
        <v>-87.274192999999997</v>
      </c>
      <c r="R57">
        <v>-8.9192351999999993</v>
      </c>
      <c r="S57" s="7"/>
      <c r="T57" s="5">
        <f t="shared" si="9"/>
        <v>9.4285714285714004</v>
      </c>
      <c r="U57" s="5">
        <f t="shared" si="10"/>
        <v>24.311356</v>
      </c>
      <c r="V57" s="5">
        <f t="shared" si="11"/>
        <v>15.280105000000001</v>
      </c>
    </row>
    <row r="58" spans="2:23" x14ac:dyDescent="0.25">
      <c r="B58">
        <v>9000000000</v>
      </c>
      <c r="C58">
        <v>-17.737189999999998</v>
      </c>
      <c r="D58">
        <v>11.341296</v>
      </c>
      <c r="E58">
        <v>19.016075000000001</v>
      </c>
      <c r="F58">
        <v>-75.827247999999997</v>
      </c>
      <c r="G58">
        <v>-7.7221755999999999</v>
      </c>
      <c r="H58" s="7"/>
      <c r="I58" s="5">
        <f t="shared" si="6"/>
        <v>9.5714285714285996</v>
      </c>
      <c r="J58" s="5">
        <f t="shared" si="7"/>
        <v>18.692993000000001</v>
      </c>
      <c r="K58" s="5">
        <f t="shared" si="8"/>
        <v>10.883438</v>
      </c>
      <c r="M58">
        <v>9000000000</v>
      </c>
      <c r="N58">
        <v>-19.094812000000001</v>
      </c>
      <c r="O58">
        <v>15.940932999999999</v>
      </c>
      <c r="P58">
        <v>24.958760999999999</v>
      </c>
      <c r="Q58">
        <v>-89.781891000000002</v>
      </c>
      <c r="R58">
        <v>-9.0107669999999995</v>
      </c>
      <c r="S58" s="7"/>
      <c r="T58" s="5">
        <f t="shared" si="9"/>
        <v>9.5714285714285996</v>
      </c>
      <c r="U58" s="5">
        <f t="shared" si="10"/>
        <v>23.364758999999999</v>
      </c>
      <c r="V58" s="5">
        <f t="shared" si="11"/>
        <v>14.367699</v>
      </c>
    </row>
    <row r="59" spans="2:23" x14ac:dyDescent="0.25">
      <c r="B59">
        <v>9142857142.8570995</v>
      </c>
      <c r="C59">
        <v>-17.69969</v>
      </c>
      <c r="D59">
        <v>11.826060999999999</v>
      </c>
      <c r="E59">
        <v>19.545953999999998</v>
      </c>
      <c r="F59">
        <v>-77.033241000000004</v>
      </c>
      <c r="G59">
        <v>-7.6650505000000004</v>
      </c>
      <c r="H59" s="7"/>
      <c r="I59" s="5">
        <f t="shared" si="6"/>
        <v>9.7142857142856993</v>
      </c>
      <c r="J59" s="5">
        <f t="shared" si="7"/>
        <v>17.886917</v>
      </c>
      <c r="K59" s="5">
        <f t="shared" si="8"/>
        <v>10.165190000000001</v>
      </c>
      <c r="M59">
        <v>9142857142.8570995</v>
      </c>
      <c r="N59">
        <v>-19.159631999999998</v>
      </c>
      <c r="O59">
        <v>16.366568000000001</v>
      </c>
      <c r="P59">
        <v>25.450844</v>
      </c>
      <c r="Q59">
        <v>-90.172020000000003</v>
      </c>
      <c r="R59">
        <v>-9.1234818000000004</v>
      </c>
      <c r="S59" s="7"/>
      <c r="T59" s="5">
        <f t="shared" si="9"/>
        <v>9.7142857142856993</v>
      </c>
      <c r="U59" s="5">
        <f t="shared" si="10"/>
        <v>23.196152000000001</v>
      </c>
      <c r="V59" s="5">
        <f t="shared" si="11"/>
        <v>14.08797</v>
      </c>
    </row>
    <row r="60" spans="2:23" x14ac:dyDescent="0.25">
      <c r="B60">
        <v>9285714285.7143002</v>
      </c>
      <c r="C60">
        <v>-17.799564</v>
      </c>
      <c r="D60">
        <v>11.935055</v>
      </c>
      <c r="E60">
        <v>19.701955999999999</v>
      </c>
      <c r="F60">
        <v>-77.805205999999998</v>
      </c>
      <c r="G60">
        <v>-7.7724494999999996</v>
      </c>
      <c r="H60" s="7"/>
      <c r="I60" s="5">
        <f t="shared" si="6"/>
        <v>9.8571428571429003</v>
      </c>
      <c r="J60" s="5">
        <f t="shared" si="7"/>
        <v>17.514621999999999</v>
      </c>
      <c r="K60" s="5">
        <f t="shared" si="8"/>
        <v>9.7678118000000005</v>
      </c>
      <c r="M60">
        <v>9285714285.7143002</v>
      </c>
      <c r="N60">
        <v>-19.187662</v>
      </c>
      <c r="O60">
        <v>15.793555</v>
      </c>
      <c r="P60">
        <v>24.846160999999999</v>
      </c>
      <c r="Q60">
        <v>-90.571822999999995</v>
      </c>
      <c r="R60">
        <v>-9.1185759999999991</v>
      </c>
      <c r="S60" s="7"/>
      <c r="T60" s="5">
        <f t="shared" si="9"/>
        <v>9.8571428571429003</v>
      </c>
      <c r="U60" s="5">
        <f t="shared" si="10"/>
        <v>22.380894000000001</v>
      </c>
      <c r="V60" s="5">
        <f t="shared" si="11"/>
        <v>13.269938</v>
      </c>
    </row>
    <row r="61" spans="2:23" x14ac:dyDescent="0.25">
      <c r="B61">
        <v>9428571428.5713997</v>
      </c>
      <c r="C61">
        <v>-17.844336999999999</v>
      </c>
      <c r="D61">
        <v>11.510866999999999</v>
      </c>
      <c r="E61">
        <v>19.309908</v>
      </c>
      <c r="F61">
        <v>-76.80265</v>
      </c>
      <c r="G61">
        <v>-7.8632007000000002</v>
      </c>
      <c r="H61" s="7"/>
      <c r="I61" s="5">
        <f t="shared" si="6"/>
        <v>10</v>
      </c>
      <c r="J61" s="5">
        <f t="shared" si="7"/>
        <v>17.053654000000002</v>
      </c>
      <c r="K61" s="5">
        <f t="shared" si="8"/>
        <v>9.3245049000000009</v>
      </c>
      <c r="M61">
        <v>9428571428.5713997</v>
      </c>
      <c r="N61">
        <v>-19.038176</v>
      </c>
      <c r="O61">
        <v>15.280105000000001</v>
      </c>
      <c r="P61">
        <v>24.311356</v>
      </c>
      <c r="Q61">
        <v>-86.173903999999993</v>
      </c>
      <c r="R61">
        <v>-8.9157600000000006</v>
      </c>
      <c r="S61" s="7"/>
      <c r="T61" s="5">
        <f t="shared" si="9"/>
        <v>10</v>
      </c>
      <c r="U61" s="5">
        <f t="shared" si="10"/>
        <v>21.942081000000002</v>
      </c>
      <c r="V61" s="5">
        <f t="shared" si="11"/>
        <v>12.777671</v>
      </c>
    </row>
    <row r="62" spans="2:23" x14ac:dyDescent="0.25">
      <c r="B62">
        <v>9571428571.4286003</v>
      </c>
      <c r="C62">
        <v>-17.867746</v>
      </c>
      <c r="D62">
        <v>10.883438</v>
      </c>
      <c r="E62">
        <v>18.692993000000001</v>
      </c>
      <c r="F62">
        <v>-74.992287000000005</v>
      </c>
      <c r="G62">
        <v>-7.7614726999999997</v>
      </c>
      <c r="H62" s="7"/>
      <c r="I62" s="5">
        <f t="shared" si="6"/>
        <v>10.142857142857</v>
      </c>
      <c r="J62" s="5">
        <f t="shared" si="7"/>
        <v>17.183029000000001</v>
      </c>
      <c r="K62" s="5">
        <f t="shared" si="8"/>
        <v>9.3569689</v>
      </c>
      <c r="M62">
        <v>9571428571.4286003</v>
      </c>
      <c r="N62">
        <v>-19.062823999999999</v>
      </c>
      <c r="O62">
        <v>14.367699</v>
      </c>
      <c r="P62">
        <v>23.364758999999999</v>
      </c>
      <c r="Q62">
        <v>-86.800888</v>
      </c>
      <c r="R62">
        <v>-9.0594138999999991</v>
      </c>
      <c r="S62" s="7"/>
      <c r="T62" s="5">
        <f t="shared" si="9"/>
        <v>10.142857142857</v>
      </c>
      <c r="U62" s="5">
        <f t="shared" si="10"/>
        <v>20.74474</v>
      </c>
      <c r="V62" s="5">
        <f t="shared" si="11"/>
        <v>11.601471999999999</v>
      </c>
    </row>
    <row r="63" spans="2:23" x14ac:dyDescent="0.25">
      <c r="B63">
        <v>9714285714.2856998</v>
      </c>
      <c r="C63">
        <v>-17.759146000000001</v>
      </c>
      <c r="D63">
        <v>10.165190000000001</v>
      </c>
      <c r="E63">
        <v>17.886917</v>
      </c>
      <c r="F63">
        <v>-73.919387999999998</v>
      </c>
      <c r="G63">
        <v>-7.8039893999999999</v>
      </c>
      <c r="H63" s="7"/>
      <c r="I63" s="5">
        <f t="shared" si="6"/>
        <v>10.285714285714</v>
      </c>
      <c r="J63" s="5">
        <f t="shared" si="7"/>
        <v>18.431421</v>
      </c>
      <c r="K63" s="5">
        <f t="shared" si="8"/>
        <v>10.570712</v>
      </c>
      <c r="M63">
        <v>9714285714.2856998</v>
      </c>
      <c r="N63">
        <v>-19.138739000000001</v>
      </c>
      <c r="O63">
        <v>14.08797</v>
      </c>
      <c r="P63">
        <v>23.196152000000001</v>
      </c>
      <c r="Q63">
        <v>-84.950607000000005</v>
      </c>
      <c r="R63">
        <v>-9.0160073999999994</v>
      </c>
      <c r="S63" s="7"/>
      <c r="T63" s="5">
        <f t="shared" si="9"/>
        <v>10.285714285714</v>
      </c>
      <c r="U63" s="5">
        <f t="shared" si="10"/>
        <v>20.076557000000001</v>
      </c>
      <c r="V63" s="5">
        <f t="shared" si="11"/>
        <v>10.876486999999999</v>
      </c>
    </row>
    <row r="64" spans="2:23" x14ac:dyDescent="0.25">
      <c r="B64">
        <v>9857142857.1429005</v>
      </c>
      <c r="C64">
        <v>-17.541982999999998</v>
      </c>
      <c r="D64">
        <v>9.7678118000000005</v>
      </c>
      <c r="E64">
        <v>17.514621999999999</v>
      </c>
      <c r="F64">
        <v>-71.586089999999999</v>
      </c>
      <c r="G64">
        <v>-7.5997214</v>
      </c>
      <c r="H64" s="7"/>
      <c r="I64" s="5">
        <f t="shared" si="6"/>
        <v>10.428571428570999</v>
      </c>
      <c r="J64" s="5">
        <f t="shared" si="7"/>
        <v>21.268502999999999</v>
      </c>
      <c r="K64" s="5">
        <f t="shared" si="8"/>
        <v>13.362533000000001</v>
      </c>
      <c r="M64">
        <v>9857142857.1429005</v>
      </c>
      <c r="N64">
        <v>-19.377047000000001</v>
      </c>
      <c r="O64">
        <v>13.269938</v>
      </c>
      <c r="P64">
        <v>22.380894000000001</v>
      </c>
      <c r="Q64">
        <v>-85.512146000000001</v>
      </c>
      <c r="R64">
        <v>-9.2491245000000006</v>
      </c>
      <c r="S64" s="7"/>
      <c r="T64" s="5">
        <f t="shared" si="9"/>
        <v>10.428571428570999</v>
      </c>
      <c r="U64" s="5">
        <f t="shared" si="10"/>
        <v>19.436174000000001</v>
      </c>
      <c r="V64" s="5">
        <f t="shared" si="11"/>
        <v>10.187860000000001</v>
      </c>
    </row>
    <row r="65" spans="2:22" x14ac:dyDescent="0.25">
      <c r="B65">
        <v>10000000000</v>
      </c>
      <c r="C65">
        <v>-17.996867999999999</v>
      </c>
      <c r="D65">
        <v>9.3245049000000009</v>
      </c>
      <c r="E65">
        <v>17.053654000000002</v>
      </c>
      <c r="F65">
        <v>-72.995384000000001</v>
      </c>
      <c r="G65">
        <v>-7.8367209000000004</v>
      </c>
      <c r="H65" s="7"/>
      <c r="I65" s="5">
        <f t="shared" si="6"/>
        <v>10.571428571429001</v>
      </c>
      <c r="J65" s="5">
        <f t="shared" si="7"/>
        <v>22.995236999999999</v>
      </c>
      <c r="K65" s="5">
        <f t="shared" si="8"/>
        <v>15.194357</v>
      </c>
      <c r="M65">
        <v>10000000000</v>
      </c>
      <c r="N65">
        <v>-19.039248000000001</v>
      </c>
      <c r="O65">
        <v>12.777671</v>
      </c>
      <c r="P65">
        <v>21.942081000000002</v>
      </c>
      <c r="Q65">
        <v>-81.821967999999998</v>
      </c>
      <c r="R65">
        <v>-9.0677347000000008</v>
      </c>
      <c r="S65" s="7"/>
      <c r="T65" s="5">
        <f t="shared" si="9"/>
        <v>10.571428571429001</v>
      </c>
      <c r="U65" s="5">
        <f t="shared" si="10"/>
        <v>19.713785000000001</v>
      </c>
      <c r="V65" s="5">
        <f t="shared" si="11"/>
        <v>10.369624</v>
      </c>
    </row>
    <row r="66" spans="2:22" x14ac:dyDescent="0.25">
      <c r="B66">
        <v>10142857142.857</v>
      </c>
      <c r="C66">
        <v>-17.764800999999999</v>
      </c>
      <c r="D66">
        <v>9.3569689</v>
      </c>
      <c r="E66">
        <v>17.183029000000001</v>
      </c>
      <c r="F66">
        <v>-71.276505</v>
      </c>
      <c r="G66">
        <v>-7.7510047000000002</v>
      </c>
      <c r="H66" s="7"/>
      <c r="I66" s="5">
        <f t="shared" si="6"/>
        <v>10.714285714286</v>
      </c>
      <c r="J66" s="5">
        <f t="shared" si="7"/>
        <v>23.812173999999999</v>
      </c>
      <c r="K66" s="5">
        <f t="shared" si="8"/>
        <v>16.035506999999999</v>
      </c>
      <c r="M66">
        <v>10142857142.857</v>
      </c>
      <c r="N66">
        <v>-19.254580000000001</v>
      </c>
      <c r="O66">
        <v>11.601471999999999</v>
      </c>
      <c r="P66">
        <v>20.74474</v>
      </c>
      <c r="Q66">
        <v>-82.344536000000005</v>
      </c>
      <c r="R66">
        <v>-9.1763744000000003</v>
      </c>
      <c r="S66" s="7"/>
      <c r="T66" s="5">
        <f t="shared" si="9"/>
        <v>10.714285714286</v>
      </c>
      <c r="U66" s="5">
        <f t="shared" si="10"/>
        <v>20.379678999999999</v>
      </c>
      <c r="V66" s="5">
        <f t="shared" si="11"/>
        <v>11.018105</v>
      </c>
    </row>
    <row r="67" spans="2:22" x14ac:dyDescent="0.25">
      <c r="B67">
        <v>10285714285.714001</v>
      </c>
      <c r="C67">
        <v>-17.963718</v>
      </c>
      <c r="D67">
        <v>10.570712</v>
      </c>
      <c r="E67">
        <v>18.431421</v>
      </c>
      <c r="F67">
        <v>-73.046081999999998</v>
      </c>
      <c r="G67">
        <v>-7.8904572000000002</v>
      </c>
      <c r="H67" s="7"/>
      <c r="I67" s="5">
        <f t="shared" si="6"/>
        <v>10.857142857143</v>
      </c>
      <c r="J67" s="5">
        <f t="shared" si="7"/>
        <v>23.693569</v>
      </c>
      <c r="K67" s="5">
        <f t="shared" si="8"/>
        <v>15.959177</v>
      </c>
      <c r="M67">
        <v>10285714285.714001</v>
      </c>
      <c r="N67">
        <v>-19.244157999999999</v>
      </c>
      <c r="O67">
        <v>10.876486999999999</v>
      </c>
      <c r="P67">
        <v>20.076557000000001</v>
      </c>
      <c r="Q67">
        <v>-78.056281999999996</v>
      </c>
      <c r="R67">
        <v>-9.1856928</v>
      </c>
      <c r="S67" s="7"/>
      <c r="T67" s="5">
        <f t="shared" si="9"/>
        <v>10.857142857143</v>
      </c>
      <c r="U67" s="5">
        <f t="shared" si="10"/>
        <v>21.368545999999998</v>
      </c>
      <c r="V67" s="5">
        <f t="shared" si="11"/>
        <v>11.991963999999999</v>
      </c>
    </row>
    <row r="68" spans="2:22" x14ac:dyDescent="0.25">
      <c r="B68">
        <v>10428571428.570999</v>
      </c>
      <c r="C68">
        <v>-17.92371</v>
      </c>
      <c r="D68">
        <v>13.362533000000001</v>
      </c>
      <c r="E68">
        <v>21.268502999999999</v>
      </c>
      <c r="F68">
        <v>-80.058372000000006</v>
      </c>
      <c r="G68">
        <v>-7.9406632999999998</v>
      </c>
      <c r="H68" s="7"/>
      <c r="I68" s="5">
        <f t="shared" si="6"/>
        <v>11</v>
      </c>
      <c r="J68" s="5">
        <f t="shared" si="7"/>
        <v>24.282862000000002</v>
      </c>
      <c r="K68" s="5">
        <f t="shared" si="8"/>
        <v>16.469843000000001</v>
      </c>
      <c r="M68">
        <v>10428571428.570999</v>
      </c>
      <c r="N68">
        <v>-19.332277000000001</v>
      </c>
      <c r="O68">
        <v>10.187860000000001</v>
      </c>
      <c r="P68">
        <v>19.436174000000001</v>
      </c>
      <c r="Q68">
        <v>-78.351142999999993</v>
      </c>
      <c r="R68">
        <v>-9.2381487</v>
      </c>
      <c r="S68" s="7"/>
      <c r="T68" s="5">
        <f t="shared" si="9"/>
        <v>11</v>
      </c>
      <c r="U68" s="5">
        <f t="shared" si="10"/>
        <v>22.920019</v>
      </c>
      <c r="V68" s="5">
        <f t="shared" si="11"/>
        <v>13.550618</v>
      </c>
    </row>
    <row r="69" spans="2:22" x14ac:dyDescent="0.25">
      <c r="B69">
        <v>10571428571.429001</v>
      </c>
      <c r="C69">
        <v>-17.762433999999999</v>
      </c>
      <c r="D69">
        <v>15.194357</v>
      </c>
      <c r="E69">
        <v>22.995236999999999</v>
      </c>
      <c r="F69">
        <v>-88.020325</v>
      </c>
      <c r="G69">
        <v>-7.8867931000000002</v>
      </c>
      <c r="H69" s="7"/>
      <c r="I69" s="5">
        <f t="shared" ref="I69:I100" si="12">B73/1000000000</f>
        <v>11.142857142857</v>
      </c>
      <c r="J69" s="5">
        <f t="shared" ref="J69:J100" si="13">E73</f>
        <v>24.367743000000001</v>
      </c>
      <c r="K69" s="5">
        <f t="shared" ref="K69:K100" si="14">D73</f>
        <v>16.662441000000001</v>
      </c>
      <c r="M69">
        <v>10571428571.429001</v>
      </c>
      <c r="N69">
        <v>-19.459648000000001</v>
      </c>
      <c r="O69">
        <v>10.369624</v>
      </c>
      <c r="P69">
        <v>19.713785000000001</v>
      </c>
      <c r="Q69">
        <v>-78.827979999999997</v>
      </c>
      <c r="R69">
        <v>-9.3211060000000003</v>
      </c>
      <c r="S69" s="7"/>
      <c r="T69" s="5">
        <f t="shared" ref="T69:T100" si="15">M73/1000000000</f>
        <v>11.142857142857</v>
      </c>
      <c r="U69" s="5">
        <f t="shared" ref="U69:U100" si="16">P73</f>
        <v>23.749758</v>
      </c>
      <c r="V69" s="5">
        <f t="shared" ref="V69:V100" si="17">O73</f>
        <v>14.261367</v>
      </c>
    </row>
    <row r="70" spans="2:22" x14ac:dyDescent="0.25">
      <c r="B70">
        <v>10714285714.285999</v>
      </c>
      <c r="C70">
        <v>-17.773721999999999</v>
      </c>
      <c r="D70">
        <v>16.035506999999999</v>
      </c>
      <c r="E70">
        <v>23.812173999999999</v>
      </c>
      <c r="F70">
        <v>-83.467040999999995</v>
      </c>
      <c r="G70">
        <v>-7.5751824000000001</v>
      </c>
      <c r="H70" s="7"/>
      <c r="I70" s="5">
        <f t="shared" si="12"/>
        <v>11.285714285714</v>
      </c>
      <c r="J70" s="5">
        <f t="shared" si="13"/>
        <v>24.113028</v>
      </c>
      <c r="K70" s="5">
        <f t="shared" si="14"/>
        <v>16.466114000000001</v>
      </c>
      <c r="M70">
        <v>10714285714.285999</v>
      </c>
      <c r="N70">
        <v>-19.398472000000002</v>
      </c>
      <c r="O70">
        <v>11.018105</v>
      </c>
      <c r="P70">
        <v>20.379678999999999</v>
      </c>
      <c r="Q70">
        <v>-79.609818000000004</v>
      </c>
      <c r="R70">
        <v>-9.4732304000000003</v>
      </c>
      <c r="S70" s="7"/>
      <c r="T70" s="5">
        <f t="shared" si="15"/>
        <v>11.285714285714</v>
      </c>
      <c r="U70" s="5">
        <f t="shared" si="16"/>
        <v>24.042342999999999</v>
      </c>
      <c r="V70" s="5">
        <f t="shared" si="17"/>
        <v>14.444061</v>
      </c>
    </row>
    <row r="71" spans="2:22" x14ac:dyDescent="0.25">
      <c r="B71">
        <v>10857142857.143</v>
      </c>
      <c r="C71">
        <v>-17.892237000000002</v>
      </c>
      <c r="D71">
        <v>15.959177</v>
      </c>
      <c r="E71">
        <v>23.693569</v>
      </c>
      <c r="F71">
        <v>-85.010848999999993</v>
      </c>
      <c r="G71">
        <v>-7.8680200999999999</v>
      </c>
      <c r="H71" s="7"/>
      <c r="I71" s="5">
        <f t="shared" si="12"/>
        <v>11.428571428570999</v>
      </c>
      <c r="J71" s="5">
        <f t="shared" si="13"/>
        <v>24.141628000000001</v>
      </c>
      <c r="K71" s="5">
        <f t="shared" si="14"/>
        <v>16.480678999999999</v>
      </c>
      <c r="M71">
        <v>10857142857.143</v>
      </c>
      <c r="N71">
        <v>-19.395150999999998</v>
      </c>
      <c r="O71">
        <v>11.991963999999999</v>
      </c>
      <c r="P71">
        <v>21.368545999999998</v>
      </c>
      <c r="Q71">
        <v>-82.430649000000003</v>
      </c>
      <c r="R71">
        <v>-9.2903880999999995</v>
      </c>
      <c r="S71" s="7"/>
      <c r="T71" s="5">
        <f t="shared" si="15"/>
        <v>11.428571428570999</v>
      </c>
      <c r="U71" s="5">
        <f t="shared" si="16"/>
        <v>24.210153999999999</v>
      </c>
      <c r="V71" s="5">
        <f t="shared" si="17"/>
        <v>14.53909</v>
      </c>
    </row>
    <row r="72" spans="2:22" x14ac:dyDescent="0.25">
      <c r="B72">
        <v>11000000000</v>
      </c>
      <c r="C72">
        <v>-17.747978</v>
      </c>
      <c r="D72">
        <v>16.469843000000001</v>
      </c>
      <c r="E72">
        <v>24.282862000000002</v>
      </c>
      <c r="F72">
        <v>-87.518974</v>
      </c>
      <c r="G72">
        <v>-7.7599707000000002</v>
      </c>
      <c r="H72" s="7"/>
      <c r="I72" s="5">
        <f t="shared" si="12"/>
        <v>11.571428571429001</v>
      </c>
      <c r="J72" s="5">
        <f t="shared" si="13"/>
        <v>24.146409999999999</v>
      </c>
      <c r="K72" s="5">
        <f t="shared" si="14"/>
        <v>16.40325</v>
      </c>
      <c r="M72">
        <v>11000000000</v>
      </c>
      <c r="N72">
        <v>-19.470787000000001</v>
      </c>
      <c r="O72">
        <v>13.550618</v>
      </c>
      <c r="P72">
        <v>22.920019</v>
      </c>
      <c r="Q72">
        <v>-84.704552000000007</v>
      </c>
      <c r="R72">
        <v>-9.3661288999999996</v>
      </c>
      <c r="S72" s="7"/>
      <c r="T72" s="5">
        <f t="shared" si="15"/>
        <v>11.571428571429001</v>
      </c>
      <c r="U72" s="5">
        <f t="shared" si="16"/>
        <v>24.871241000000001</v>
      </c>
      <c r="V72" s="5">
        <f t="shared" si="17"/>
        <v>15.182572</v>
      </c>
    </row>
    <row r="73" spans="2:22" x14ac:dyDescent="0.25">
      <c r="B73">
        <v>11142857142.857</v>
      </c>
      <c r="C73">
        <v>-17.804953000000001</v>
      </c>
      <c r="D73">
        <v>16.662441000000001</v>
      </c>
      <c r="E73">
        <v>24.367743000000001</v>
      </c>
      <c r="F73">
        <v>-86.624733000000006</v>
      </c>
      <c r="G73">
        <v>-7.8110638000000003</v>
      </c>
      <c r="H73" s="7"/>
      <c r="I73" s="5">
        <f t="shared" si="12"/>
        <v>11.714285714286</v>
      </c>
      <c r="J73" s="5">
        <f t="shared" si="13"/>
        <v>23.972597</v>
      </c>
      <c r="K73" s="5">
        <f t="shared" si="14"/>
        <v>16.156442999999999</v>
      </c>
      <c r="M73">
        <v>11142857142.857</v>
      </c>
      <c r="N73">
        <v>-19.524113</v>
      </c>
      <c r="O73">
        <v>14.261367</v>
      </c>
      <c r="P73">
        <v>23.749758</v>
      </c>
      <c r="Q73">
        <v>-89.338661000000002</v>
      </c>
      <c r="R73">
        <v>-9.4516869000000003</v>
      </c>
      <c r="S73" s="7"/>
      <c r="T73" s="5">
        <f t="shared" si="15"/>
        <v>11.714285714286</v>
      </c>
      <c r="U73" s="5">
        <f t="shared" si="16"/>
        <v>25.841864000000001</v>
      </c>
      <c r="V73" s="5">
        <f t="shared" si="17"/>
        <v>16.091663</v>
      </c>
    </row>
    <row r="74" spans="2:22" x14ac:dyDescent="0.25">
      <c r="B74">
        <v>11285714285.714001</v>
      </c>
      <c r="C74">
        <v>-17.601655999999998</v>
      </c>
      <c r="D74">
        <v>16.466114000000001</v>
      </c>
      <c r="E74">
        <v>24.113028</v>
      </c>
      <c r="F74">
        <v>-85.294701000000003</v>
      </c>
      <c r="G74">
        <v>-7.5448703999999998</v>
      </c>
      <c r="H74" s="7"/>
      <c r="I74" s="5">
        <f t="shared" si="12"/>
        <v>11.857142857143</v>
      </c>
      <c r="J74" s="5">
        <f t="shared" si="13"/>
        <v>23.987200000000001</v>
      </c>
      <c r="K74" s="5">
        <f t="shared" si="14"/>
        <v>16.106527</v>
      </c>
      <c r="M74">
        <v>11285714285.714001</v>
      </c>
      <c r="N74">
        <v>-19.663618</v>
      </c>
      <c r="O74">
        <v>14.444061</v>
      </c>
      <c r="P74">
        <v>24.042342999999999</v>
      </c>
      <c r="Q74">
        <v>-87.500534000000002</v>
      </c>
      <c r="R74">
        <v>-9.6473589000000004</v>
      </c>
      <c r="S74" s="7"/>
      <c r="T74" s="5">
        <f t="shared" si="15"/>
        <v>11.857142857143</v>
      </c>
      <c r="U74" s="5">
        <f t="shared" si="16"/>
        <v>26.758576999999999</v>
      </c>
      <c r="V74" s="5">
        <f t="shared" si="17"/>
        <v>17.020237000000002</v>
      </c>
    </row>
    <row r="75" spans="2:22" x14ac:dyDescent="0.25">
      <c r="B75">
        <v>11428571428.570999</v>
      </c>
      <c r="C75">
        <v>-17.683879999999998</v>
      </c>
      <c r="D75">
        <v>16.480678999999999</v>
      </c>
      <c r="E75">
        <v>24.141628000000001</v>
      </c>
      <c r="F75">
        <v>-86.148719999999997</v>
      </c>
      <c r="G75">
        <v>-7.5848044999999997</v>
      </c>
      <c r="H75" s="7"/>
      <c r="I75" s="5">
        <f t="shared" si="12"/>
        <v>12</v>
      </c>
      <c r="J75" s="5">
        <f t="shared" si="13"/>
        <v>24.156466000000002</v>
      </c>
      <c r="K75" s="5">
        <f t="shared" si="14"/>
        <v>16.151036999999999</v>
      </c>
      <c r="M75">
        <v>11428571428.570999</v>
      </c>
      <c r="N75">
        <v>-19.717123000000001</v>
      </c>
      <c r="O75">
        <v>14.53909</v>
      </c>
      <c r="P75">
        <v>24.210153999999999</v>
      </c>
      <c r="Q75">
        <v>-86.539719000000005</v>
      </c>
      <c r="R75">
        <v>-9.6958026999999998</v>
      </c>
      <c r="S75" s="7"/>
      <c r="T75" s="5">
        <f t="shared" si="15"/>
        <v>12</v>
      </c>
      <c r="U75" s="5">
        <f t="shared" si="16"/>
        <v>27.232218</v>
      </c>
      <c r="V75" s="5">
        <f t="shared" si="17"/>
        <v>17.508763999999999</v>
      </c>
    </row>
    <row r="76" spans="2:22" x14ac:dyDescent="0.25">
      <c r="B76">
        <v>11571428571.429001</v>
      </c>
      <c r="C76">
        <v>-17.904890000000002</v>
      </c>
      <c r="D76">
        <v>16.40325</v>
      </c>
      <c r="E76">
        <v>24.146409999999999</v>
      </c>
      <c r="F76">
        <v>-87.011925000000005</v>
      </c>
      <c r="G76">
        <v>-7.8531747000000003</v>
      </c>
      <c r="H76" s="7"/>
      <c r="I76" s="5">
        <f t="shared" si="12"/>
        <v>12.142857142857</v>
      </c>
      <c r="J76" s="5">
        <f t="shared" si="13"/>
        <v>24.063601999999999</v>
      </c>
      <c r="K76" s="5">
        <f t="shared" si="14"/>
        <v>15.882173999999999</v>
      </c>
      <c r="M76">
        <v>11571428571.429001</v>
      </c>
      <c r="N76">
        <v>-19.808938999999999</v>
      </c>
      <c r="O76">
        <v>15.182572</v>
      </c>
      <c r="P76">
        <v>24.871241000000001</v>
      </c>
      <c r="Q76">
        <v>-90.763312999999997</v>
      </c>
      <c r="R76">
        <v>-9.6700268000000005</v>
      </c>
      <c r="S76" s="7"/>
      <c r="T76" s="5">
        <f t="shared" si="15"/>
        <v>12.142857142857</v>
      </c>
      <c r="U76" s="5">
        <f t="shared" si="16"/>
        <v>26.542843000000001</v>
      </c>
      <c r="V76" s="5">
        <f t="shared" si="17"/>
        <v>16.729868</v>
      </c>
    </row>
    <row r="77" spans="2:22" x14ac:dyDescent="0.25">
      <c r="B77">
        <v>11714285714.285999</v>
      </c>
      <c r="C77">
        <v>-17.708037999999998</v>
      </c>
      <c r="D77">
        <v>16.156442999999999</v>
      </c>
      <c r="E77">
        <v>23.972597</v>
      </c>
      <c r="F77">
        <v>-85.149283999999994</v>
      </c>
      <c r="G77">
        <v>-7.7914963000000004</v>
      </c>
      <c r="H77" s="7"/>
      <c r="I77" s="5">
        <f t="shared" si="12"/>
        <v>12.285714285714</v>
      </c>
      <c r="J77" s="5">
        <f t="shared" si="13"/>
        <v>23.400583000000001</v>
      </c>
      <c r="K77" s="5">
        <f t="shared" si="14"/>
        <v>15.040844</v>
      </c>
      <c r="M77">
        <v>11714285714.285999</v>
      </c>
      <c r="N77">
        <v>-19.835782999999999</v>
      </c>
      <c r="O77">
        <v>16.091663</v>
      </c>
      <c r="P77">
        <v>25.841864000000001</v>
      </c>
      <c r="Q77">
        <v>-91.877930000000006</v>
      </c>
      <c r="R77">
        <v>-9.7001743000000005</v>
      </c>
      <c r="S77" s="7"/>
      <c r="T77" s="5">
        <f t="shared" si="15"/>
        <v>12.285714285714</v>
      </c>
      <c r="U77" s="5">
        <f t="shared" si="16"/>
        <v>24.474487</v>
      </c>
      <c r="V77" s="5">
        <f t="shared" si="17"/>
        <v>14.522582999999999</v>
      </c>
    </row>
    <row r="78" spans="2:22" x14ac:dyDescent="0.25">
      <c r="B78">
        <v>11857142857.143</v>
      </c>
      <c r="C78">
        <v>-17.877538999999999</v>
      </c>
      <c r="D78">
        <v>16.106527</v>
      </c>
      <c r="E78">
        <v>23.987200000000001</v>
      </c>
      <c r="F78">
        <v>-85.248847999999995</v>
      </c>
      <c r="G78">
        <v>-7.8037915</v>
      </c>
      <c r="H78" s="7"/>
      <c r="I78" s="5">
        <f t="shared" si="12"/>
        <v>12.428571428570999</v>
      </c>
      <c r="J78" s="5">
        <f t="shared" si="13"/>
        <v>23.314713000000001</v>
      </c>
      <c r="K78" s="5">
        <f t="shared" si="14"/>
        <v>14.804428</v>
      </c>
      <c r="M78">
        <v>11857142857.143</v>
      </c>
      <c r="N78">
        <v>-19.888746000000001</v>
      </c>
      <c r="O78">
        <v>17.020237000000002</v>
      </c>
      <c r="P78">
        <v>26.758576999999999</v>
      </c>
      <c r="Q78">
        <v>-92.509140000000002</v>
      </c>
      <c r="R78">
        <v>-9.8803949000000006</v>
      </c>
      <c r="S78" s="7"/>
      <c r="T78" s="5">
        <f t="shared" si="15"/>
        <v>12.428571428570999</v>
      </c>
      <c r="U78" s="5">
        <f t="shared" si="16"/>
        <v>22.237867000000001</v>
      </c>
      <c r="V78" s="5">
        <f t="shared" si="17"/>
        <v>12.059103</v>
      </c>
    </row>
    <row r="79" spans="2:22" x14ac:dyDescent="0.25">
      <c r="B79">
        <v>12000000000</v>
      </c>
      <c r="C79">
        <v>-18.152891</v>
      </c>
      <c r="D79">
        <v>16.151036999999999</v>
      </c>
      <c r="E79">
        <v>24.156466000000002</v>
      </c>
      <c r="F79">
        <v>-87.456444000000005</v>
      </c>
      <c r="G79">
        <v>-8.0467262000000002</v>
      </c>
      <c r="H79" s="7"/>
      <c r="I79" s="5">
        <f t="shared" si="12"/>
        <v>12.571428571429001</v>
      </c>
      <c r="J79" s="5">
        <f t="shared" si="13"/>
        <v>23.840799000000001</v>
      </c>
      <c r="K79" s="5">
        <f t="shared" si="14"/>
        <v>15.195342999999999</v>
      </c>
      <c r="M79">
        <v>12000000000</v>
      </c>
      <c r="N79">
        <v>-19.594486</v>
      </c>
      <c r="O79">
        <v>17.508763999999999</v>
      </c>
      <c r="P79">
        <v>27.232218</v>
      </c>
      <c r="Q79">
        <v>-95.691399000000004</v>
      </c>
      <c r="R79">
        <v>-9.6344499999999993</v>
      </c>
      <c r="S79" s="7"/>
      <c r="T79" s="5">
        <f t="shared" si="15"/>
        <v>12.571428571429001</v>
      </c>
      <c r="U79" s="5">
        <f t="shared" si="16"/>
        <v>20.919125000000001</v>
      </c>
      <c r="V79" s="5">
        <f t="shared" si="17"/>
        <v>10.682008</v>
      </c>
    </row>
    <row r="80" spans="2:22" x14ac:dyDescent="0.25">
      <c r="B80">
        <v>12142857142.857</v>
      </c>
      <c r="C80">
        <v>-18.224475999999999</v>
      </c>
      <c r="D80">
        <v>15.882173999999999</v>
      </c>
      <c r="E80">
        <v>24.063601999999999</v>
      </c>
      <c r="F80">
        <v>-86.965652000000006</v>
      </c>
      <c r="G80">
        <v>-8.1657658000000009</v>
      </c>
      <c r="H80" s="7"/>
      <c r="I80" s="5">
        <f t="shared" si="12"/>
        <v>12.714285714286</v>
      </c>
      <c r="J80" s="5">
        <f t="shared" si="13"/>
        <v>24.668227999999999</v>
      </c>
      <c r="K80" s="5">
        <f t="shared" si="14"/>
        <v>15.945891</v>
      </c>
      <c r="M80">
        <v>12142857142.857</v>
      </c>
      <c r="N80">
        <v>-19.804922000000001</v>
      </c>
      <c r="O80">
        <v>16.729868</v>
      </c>
      <c r="P80">
        <v>26.542843000000001</v>
      </c>
      <c r="Q80">
        <v>-94.716515000000001</v>
      </c>
      <c r="R80">
        <v>-9.6555119000000005</v>
      </c>
      <c r="S80" s="7"/>
      <c r="T80" s="5">
        <f t="shared" si="15"/>
        <v>12.714285714286</v>
      </c>
      <c r="U80" s="5">
        <f t="shared" si="16"/>
        <v>20.048248000000001</v>
      </c>
      <c r="V80" s="5">
        <f t="shared" si="17"/>
        <v>9.7648106000000006</v>
      </c>
    </row>
    <row r="81" spans="2:22" x14ac:dyDescent="0.25">
      <c r="B81">
        <v>12285714285.714001</v>
      </c>
      <c r="C81">
        <v>-18.347470999999999</v>
      </c>
      <c r="D81">
        <v>15.040844</v>
      </c>
      <c r="E81">
        <v>23.400583000000001</v>
      </c>
      <c r="F81">
        <v>-85.045471000000006</v>
      </c>
      <c r="G81">
        <v>-8.3317937999999998</v>
      </c>
      <c r="H81" s="7"/>
      <c r="I81" s="5">
        <f t="shared" si="12"/>
        <v>12.857142857143</v>
      </c>
      <c r="J81" s="5">
        <f t="shared" si="13"/>
        <v>25.077148000000001</v>
      </c>
      <c r="K81" s="5">
        <f t="shared" si="14"/>
        <v>16.239032999999999</v>
      </c>
      <c r="M81">
        <v>12285714285.714001</v>
      </c>
      <c r="N81">
        <v>-20.248305999999999</v>
      </c>
      <c r="O81">
        <v>14.522582999999999</v>
      </c>
      <c r="P81">
        <v>24.474487</v>
      </c>
      <c r="Q81">
        <v>-88.914435999999995</v>
      </c>
      <c r="R81">
        <v>-10.148963</v>
      </c>
      <c r="S81" s="7"/>
      <c r="T81" s="5">
        <f t="shared" si="15"/>
        <v>12.857142857143</v>
      </c>
      <c r="U81" s="5">
        <f t="shared" si="16"/>
        <v>19.646132999999999</v>
      </c>
      <c r="V81" s="5">
        <f t="shared" si="17"/>
        <v>9.4082793999999996</v>
      </c>
    </row>
    <row r="82" spans="2:22" x14ac:dyDescent="0.25">
      <c r="B82">
        <v>12428571428.570999</v>
      </c>
      <c r="C82">
        <v>-18.555029000000001</v>
      </c>
      <c r="D82">
        <v>14.804428</v>
      </c>
      <c r="E82">
        <v>23.314713000000001</v>
      </c>
      <c r="F82">
        <v>-83.614868000000001</v>
      </c>
      <c r="G82">
        <v>-8.5816584000000002</v>
      </c>
      <c r="H82" s="7"/>
      <c r="I82" s="5">
        <f t="shared" si="12"/>
        <v>13</v>
      </c>
      <c r="J82" s="5">
        <f t="shared" si="13"/>
        <v>24.627140000000001</v>
      </c>
      <c r="K82" s="5">
        <f t="shared" si="14"/>
        <v>15.697545</v>
      </c>
      <c r="M82">
        <v>12428571428.570999</v>
      </c>
      <c r="N82">
        <v>-20.161466999999998</v>
      </c>
      <c r="O82">
        <v>12.059103</v>
      </c>
      <c r="P82">
        <v>22.237867000000001</v>
      </c>
      <c r="Q82">
        <v>-84.148628000000002</v>
      </c>
      <c r="R82">
        <v>-10.051238</v>
      </c>
      <c r="S82" s="7"/>
      <c r="T82" s="5">
        <f t="shared" si="15"/>
        <v>13</v>
      </c>
      <c r="U82" s="5">
        <f t="shared" si="16"/>
        <v>19.328703000000001</v>
      </c>
      <c r="V82" s="5">
        <f t="shared" si="17"/>
        <v>9.1514702000000003</v>
      </c>
    </row>
    <row r="83" spans="2:22" x14ac:dyDescent="0.25">
      <c r="B83">
        <v>12571428571.429001</v>
      </c>
      <c r="C83">
        <v>-18.730629</v>
      </c>
      <c r="D83">
        <v>15.195342999999999</v>
      </c>
      <c r="E83">
        <v>23.840799000000001</v>
      </c>
      <c r="F83">
        <v>-87.065619999999996</v>
      </c>
      <c r="G83">
        <v>-8.6174011000000004</v>
      </c>
      <c r="H83" s="7"/>
      <c r="I83" s="5">
        <f t="shared" si="12"/>
        <v>13.142857142857</v>
      </c>
      <c r="J83" s="5">
        <f t="shared" si="13"/>
        <v>24.083803</v>
      </c>
      <c r="K83" s="5">
        <f t="shared" si="14"/>
        <v>14.970093</v>
      </c>
      <c r="M83">
        <v>12571428571.429001</v>
      </c>
      <c r="N83">
        <v>-20.325308</v>
      </c>
      <c r="O83">
        <v>10.682008</v>
      </c>
      <c r="P83">
        <v>20.919125000000001</v>
      </c>
      <c r="Q83">
        <v>-81.496796000000003</v>
      </c>
      <c r="R83">
        <v>-10.336093</v>
      </c>
      <c r="S83" s="7"/>
      <c r="T83" s="5">
        <f t="shared" si="15"/>
        <v>13.142857142857</v>
      </c>
      <c r="U83" s="5">
        <f t="shared" si="16"/>
        <v>19.130801999999999</v>
      </c>
      <c r="V83" s="5">
        <f t="shared" si="17"/>
        <v>8.9903668999999997</v>
      </c>
    </row>
    <row r="84" spans="2:22" x14ac:dyDescent="0.25">
      <c r="B84">
        <v>12714285714.285999</v>
      </c>
      <c r="C84">
        <v>-18.781271</v>
      </c>
      <c r="D84">
        <v>15.945891</v>
      </c>
      <c r="E84">
        <v>24.668227999999999</v>
      </c>
      <c r="F84">
        <v>-88.692359999999994</v>
      </c>
      <c r="G84">
        <v>-8.7373075</v>
      </c>
      <c r="H84" s="7"/>
      <c r="I84" s="5">
        <f t="shared" si="12"/>
        <v>13.285714285714</v>
      </c>
      <c r="J84" s="5">
        <f t="shared" si="13"/>
        <v>23.345393999999999</v>
      </c>
      <c r="K84" s="5">
        <f t="shared" si="14"/>
        <v>13.980072</v>
      </c>
      <c r="M84">
        <v>12714285714.285999</v>
      </c>
      <c r="N84">
        <v>-20.36401</v>
      </c>
      <c r="O84">
        <v>9.7648106000000006</v>
      </c>
      <c r="P84">
        <v>20.048248000000001</v>
      </c>
      <c r="Q84">
        <v>-80.998977999999994</v>
      </c>
      <c r="R84">
        <v>-10.324018000000001</v>
      </c>
      <c r="S84" s="7"/>
      <c r="T84" s="5">
        <f t="shared" si="15"/>
        <v>13.285714285714</v>
      </c>
      <c r="U84" s="5">
        <f t="shared" si="16"/>
        <v>18.856643999999999</v>
      </c>
      <c r="V84" s="5">
        <f t="shared" si="17"/>
        <v>8.7323293999999994</v>
      </c>
    </row>
    <row r="85" spans="2:22" x14ac:dyDescent="0.25">
      <c r="B85">
        <v>12857142857.143</v>
      </c>
      <c r="C85">
        <v>-18.824048999999999</v>
      </c>
      <c r="D85">
        <v>16.239032999999999</v>
      </c>
      <c r="E85">
        <v>25.077148000000001</v>
      </c>
      <c r="F85">
        <v>-88.925217000000004</v>
      </c>
      <c r="G85">
        <v>-8.8123035000000005</v>
      </c>
      <c r="H85" s="7"/>
      <c r="I85" s="5">
        <f t="shared" si="12"/>
        <v>13.428571428570999</v>
      </c>
      <c r="J85" s="5">
        <f t="shared" si="13"/>
        <v>23.45458</v>
      </c>
      <c r="K85" s="5">
        <f t="shared" si="14"/>
        <v>13.741045</v>
      </c>
      <c r="M85">
        <v>12857142857.143</v>
      </c>
      <c r="N85">
        <v>-20.309856</v>
      </c>
      <c r="O85">
        <v>9.4082793999999996</v>
      </c>
      <c r="P85">
        <v>19.646132999999999</v>
      </c>
      <c r="Q85">
        <v>-79.090621999999996</v>
      </c>
      <c r="R85">
        <v>-10.190199</v>
      </c>
      <c r="S85" s="7"/>
      <c r="T85" s="5">
        <f t="shared" si="15"/>
        <v>13.428571428570999</v>
      </c>
      <c r="U85" s="5">
        <f t="shared" si="16"/>
        <v>18.494022000000001</v>
      </c>
      <c r="V85" s="5">
        <f t="shared" si="17"/>
        <v>8.3977126999999996</v>
      </c>
    </row>
    <row r="86" spans="2:22" x14ac:dyDescent="0.25">
      <c r="B86">
        <v>13000000000</v>
      </c>
      <c r="C86">
        <v>-19.0184</v>
      </c>
      <c r="D86">
        <v>15.697545</v>
      </c>
      <c r="E86">
        <v>24.627140000000001</v>
      </c>
      <c r="F86">
        <v>-89.687790000000007</v>
      </c>
      <c r="G86">
        <v>-8.9647331000000001</v>
      </c>
      <c r="H86" s="7"/>
      <c r="I86" s="5">
        <f t="shared" si="12"/>
        <v>13.571428571429001</v>
      </c>
      <c r="J86" s="5">
        <f t="shared" si="13"/>
        <v>23.682510000000001</v>
      </c>
      <c r="K86" s="5">
        <f t="shared" si="14"/>
        <v>13.655068999999999</v>
      </c>
      <c r="M86">
        <v>13000000000</v>
      </c>
      <c r="N86">
        <v>-20.258483999999999</v>
      </c>
      <c r="O86">
        <v>9.1514702000000003</v>
      </c>
      <c r="P86">
        <v>19.328703000000001</v>
      </c>
      <c r="Q86">
        <v>-79.157127000000003</v>
      </c>
      <c r="R86">
        <v>-10.199343000000001</v>
      </c>
      <c r="S86" s="7"/>
      <c r="T86" s="5">
        <f t="shared" si="15"/>
        <v>13.571428571429001</v>
      </c>
      <c r="U86" s="5">
        <f t="shared" si="16"/>
        <v>18.515675999999999</v>
      </c>
      <c r="V86" s="5">
        <f t="shared" si="17"/>
        <v>8.3338318000000005</v>
      </c>
    </row>
    <row r="87" spans="2:22" x14ac:dyDescent="0.25">
      <c r="B87">
        <v>13142857142.857</v>
      </c>
      <c r="C87">
        <v>-19.075068000000002</v>
      </c>
      <c r="D87">
        <v>14.970093</v>
      </c>
      <c r="E87">
        <v>24.083803</v>
      </c>
      <c r="F87">
        <v>-86.324821</v>
      </c>
      <c r="G87">
        <v>-9.0117493</v>
      </c>
      <c r="H87" s="7"/>
      <c r="I87" s="5">
        <f t="shared" si="12"/>
        <v>13.714285714286</v>
      </c>
      <c r="J87" s="5">
        <f t="shared" si="13"/>
        <v>24.136068000000002</v>
      </c>
      <c r="K87" s="5">
        <f t="shared" si="14"/>
        <v>13.811163000000001</v>
      </c>
      <c r="M87">
        <v>13142857142.857</v>
      </c>
      <c r="N87">
        <v>-20.201632</v>
      </c>
      <c r="O87">
        <v>8.9903668999999997</v>
      </c>
      <c r="P87">
        <v>19.130801999999999</v>
      </c>
      <c r="Q87">
        <v>-78.970984999999999</v>
      </c>
      <c r="R87">
        <v>-10.142158999999999</v>
      </c>
      <c r="S87" s="7"/>
      <c r="T87" s="5">
        <f t="shared" si="15"/>
        <v>13.714285714286</v>
      </c>
      <c r="U87" s="5">
        <f t="shared" si="16"/>
        <v>18.943142000000002</v>
      </c>
      <c r="V87" s="5">
        <f t="shared" si="17"/>
        <v>8.6349192000000006</v>
      </c>
    </row>
    <row r="88" spans="2:22" x14ac:dyDescent="0.25">
      <c r="B88">
        <v>13285714285.714001</v>
      </c>
      <c r="C88">
        <v>-19.401855000000001</v>
      </c>
      <c r="D88">
        <v>13.980072</v>
      </c>
      <c r="E88">
        <v>23.345393999999999</v>
      </c>
      <c r="F88">
        <v>-86.293921999999995</v>
      </c>
      <c r="G88">
        <v>-9.3646469000000003</v>
      </c>
      <c r="H88" s="7"/>
      <c r="I88" s="5">
        <f t="shared" si="12"/>
        <v>13.857142857143</v>
      </c>
      <c r="J88" s="5">
        <f t="shared" si="13"/>
        <v>24.223196000000002</v>
      </c>
      <c r="K88" s="5">
        <f t="shared" si="14"/>
        <v>13.565481</v>
      </c>
      <c r="M88">
        <v>13285714285.714001</v>
      </c>
      <c r="N88">
        <v>-20.058095999999999</v>
      </c>
      <c r="O88">
        <v>8.7323293999999994</v>
      </c>
      <c r="P88">
        <v>18.856643999999999</v>
      </c>
      <c r="Q88">
        <v>-77.368720999999994</v>
      </c>
      <c r="R88">
        <v>-10.079802000000001</v>
      </c>
      <c r="S88" s="7"/>
      <c r="T88" s="5">
        <f t="shared" si="15"/>
        <v>13.857142857143</v>
      </c>
      <c r="U88" s="5">
        <f t="shared" si="16"/>
        <v>19.891971999999999</v>
      </c>
      <c r="V88" s="5">
        <f t="shared" si="17"/>
        <v>9.3513354999999994</v>
      </c>
    </row>
    <row r="89" spans="2:22" x14ac:dyDescent="0.25">
      <c r="B89">
        <v>13428571428.570999</v>
      </c>
      <c r="C89">
        <v>-19.756512000000001</v>
      </c>
      <c r="D89">
        <v>13.741045</v>
      </c>
      <c r="E89">
        <v>23.45458</v>
      </c>
      <c r="F89">
        <v>-85.96199</v>
      </c>
      <c r="G89">
        <v>-9.7195701999999997</v>
      </c>
      <c r="H89" s="7"/>
      <c r="I89" s="5">
        <f t="shared" si="12"/>
        <v>14</v>
      </c>
      <c r="J89" s="5">
        <f t="shared" si="13"/>
        <v>24.624834</v>
      </c>
      <c r="K89" s="5">
        <f t="shared" si="14"/>
        <v>13.601488</v>
      </c>
      <c r="M89">
        <v>13428571428.570999</v>
      </c>
      <c r="N89">
        <v>-20.279758000000001</v>
      </c>
      <c r="O89">
        <v>8.3977126999999996</v>
      </c>
      <c r="P89">
        <v>18.494022000000001</v>
      </c>
      <c r="Q89">
        <v>-77.672729000000004</v>
      </c>
      <c r="R89">
        <v>-10.150983</v>
      </c>
      <c r="S89" s="7"/>
      <c r="T89" s="5">
        <f t="shared" si="15"/>
        <v>14</v>
      </c>
      <c r="U89" s="5">
        <f t="shared" si="16"/>
        <v>21.041917999999999</v>
      </c>
      <c r="V89" s="5">
        <f t="shared" si="17"/>
        <v>10.284501000000001</v>
      </c>
    </row>
    <row r="90" spans="2:22" x14ac:dyDescent="0.25">
      <c r="B90">
        <v>13571428571.429001</v>
      </c>
      <c r="C90">
        <v>-20.109165000000001</v>
      </c>
      <c r="D90">
        <v>13.655068999999999</v>
      </c>
      <c r="E90">
        <v>23.682510000000001</v>
      </c>
      <c r="F90">
        <v>-87.992949999999993</v>
      </c>
      <c r="G90">
        <v>-10.056386</v>
      </c>
      <c r="H90" s="7"/>
      <c r="I90" s="5">
        <f t="shared" si="12"/>
        <v>14.142857142857</v>
      </c>
      <c r="J90" s="5">
        <f t="shared" si="13"/>
        <v>24.556750999999998</v>
      </c>
      <c r="K90" s="5">
        <f t="shared" si="14"/>
        <v>13.225114</v>
      </c>
      <c r="M90">
        <v>13571428571.429001</v>
      </c>
      <c r="N90">
        <v>-20.127586000000001</v>
      </c>
      <c r="O90">
        <v>8.3338318000000005</v>
      </c>
      <c r="P90">
        <v>18.515675999999999</v>
      </c>
      <c r="Q90">
        <v>-76.741150000000005</v>
      </c>
      <c r="R90">
        <v>-10.058141000000001</v>
      </c>
      <c r="S90" s="7"/>
      <c r="T90" s="5">
        <f t="shared" si="15"/>
        <v>14.142857142857</v>
      </c>
      <c r="U90" s="5">
        <f t="shared" si="16"/>
        <v>22.408010000000001</v>
      </c>
      <c r="V90" s="5">
        <f t="shared" si="17"/>
        <v>11.467245999999999</v>
      </c>
    </row>
    <row r="91" spans="2:22" x14ac:dyDescent="0.25">
      <c r="B91">
        <v>13714285714.285999</v>
      </c>
      <c r="C91">
        <v>-20.393293</v>
      </c>
      <c r="D91">
        <v>13.811163000000001</v>
      </c>
      <c r="E91">
        <v>24.136068000000002</v>
      </c>
      <c r="F91">
        <v>-88.752380000000002</v>
      </c>
      <c r="G91">
        <v>-10.306369999999999</v>
      </c>
      <c r="H91" s="7"/>
      <c r="I91" s="5">
        <f t="shared" si="12"/>
        <v>14.285714285714</v>
      </c>
      <c r="J91" s="5">
        <f t="shared" si="13"/>
        <v>24.861176</v>
      </c>
      <c r="K91" s="5">
        <f t="shared" si="14"/>
        <v>13.179954</v>
      </c>
      <c r="M91">
        <v>13714285714.285999</v>
      </c>
      <c r="N91">
        <v>-20.426876</v>
      </c>
      <c r="O91">
        <v>8.6349192000000006</v>
      </c>
      <c r="P91">
        <v>18.943142000000002</v>
      </c>
      <c r="Q91">
        <v>-78.091774000000001</v>
      </c>
      <c r="R91">
        <v>-10.336411</v>
      </c>
      <c r="S91" s="7"/>
      <c r="T91" s="5">
        <f t="shared" si="15"/>
        <v>14.285714285714</v>
      </c>
      <c r="U91" s="5">
        <f t="shared" si="16"/>
        <v>23.295473000000001</v>
      </c>
      <c r="V91" s="5">
        <f t="shared" si="17"/>
        <v>12.112876</v>
      </c>
    </row>
    <row r="92" spans="2:22" x14ac:dyDescent="0.25">
      <c r="B92">
        <v>13857142857.143</v>
      </c>
      <c r="C92">
        <v>-20.648384</v>
      </c>
      <c r="D92">
        <v>13.565481</v>
      </c>
      <c r="E92">
        <v>24.223196000000002</v>
      </c>
      <c r="F92">
        <v>-89.574173000000002</v>
      </c>
      <c r="G92">
        <v>-10.611965</v>
      </c>
      <c r="H92" s="7"/>
      <c r="I92" s="5">
        <f t="shared" si="12"/>
        <v>14.428571428570999</v>
      </c>
      <c r="J92" s="5">
        <f t="shared" si="13"/>
        <v>23.962288000000001</v>
      </c>
      <c r="K92" s="5">
        <f t="shared" si="14"/>
        <v>11.85721</v>
      </c>
      <c r="M92">
        <v>13857142857.143</v>
      </c>
      <c r="N92">
        <v>-20.532565999999999</v>
      </c>
      <c r="O92">
        <v>9.3513354999999994</v>
      </c>
      <c r="P92">
        <v>19.891971999999999</v>
      </c>
      <c r="Q92">
        <v>-80.237679</v>
      </c>
      <c r="R92">
        <v>-10.53012</v>
      </c>
      <c r="S92" s="7"/>
      <c r="T92" s="5">
        <f t="shared" si="15"/>
        <v>14.428571428570999</v>
      </c>
      <c r="U92" s="5">
        <f t="shared" si="16"/>
        <v>23.211914</v>
      </c>
      <c r="V92" s="5">
        <f t="shared" si="17"/>
        <v>11.6938</v>
      </c>
    </row>
    <row r="93" spans="2:22" x14ac:dyDescent="0.25">
      <c r="B93">
        <v>14000000000</v>
      </c>
      <c r="C93">
        <v>-21.003653</v>
      </c>
      <c r="D93">
        <v>13.601488</v>
      </c>
      <c r="E93">
        <v>24.624834</v>
      </c>
      <c r="F93">
        <v>-89.202324000000004</v>
      </c>
      <c r="G93">
        <v>-11.054811000000001</v>
      </c>
      <c r="H93" s="7"/>
      <c r="I93" s="5">
        <f t="shared" si="12"/>
        <v>14.571428571429001</v>
      </c>
      <c r="J93" s="5">
        <f t="shared" si="13"/>
        <v>23.66807</v>
      </c>
      <c r="K93" s="5">
        <f t="shared" si="14"/>
        <v>11.129911</v>
      </c>
      <c r="M93">
        <v>14000000000</v>
      </c>
      <c r="N93">
        <v>-20.712869999999999</v>
      </c>
      <c r="O93">
        <v>10.284501000000001</v>
      </c>
      <c r="P93">
        <v>21.041917999999999</v>
      </c>
      <c r="Q93">
        <v>-82.795501999999999</v>
      </c>
      <c r="R93">
        <v>-10.755379</v>
      </c>
      <c r="S93" s="7"/>
      <c r="T93" s="5">
        <f t="shared" si="15"/>
        <v>14.571428571429001</v>
      </c>
      <c r="U93" s="5">
        <f t="shared" si="16"/>
        <v>22.949788999999999</v>
      </c>
      <c r="V93" s="5">
        <f t="shared" si="17"/>
        <v>11.071446</v>
      </c>
    </row>
    <row r="94" spans="2:22" x14ac:dyDescent="0.25">
      <c r="B94">
        <v>14142857142.857</v>
      </c>
      <c r="C94">
        <v>-21.442022000000001</v>
      </c>
      <c r="D94">
        <v>13.225114</v>
      </c>
      <c r="E94">
        <v>24.556750999999998</v>
      </c>
      <c r="F94">
        <v>-92.114609000000002</v>
      </c>
      <c r="G94">
        <v>-11.40326</v>
      </c>
      <c r="H94" s="7"/>
      <c r="I94" s="5">
        <f t="shared" si="12"/>
        <v>14.714285714286</v>
      </c>
      <c r="J94" s="5">
        <f t="shared" si="13"/>
        <v>22.676480999999999</v>
      </c>
      <c r="K94" s="5">
        <f t="shared" si="14"/>
        <v>9.6702738000000004</v>
      </c>
      <c r="M94">
        <v>14142857142.857</v>
      </c>
      <c r="N94">
        <v>-21.100470000000001</v>
      </c>
      <c r="O94">
        <v>11.467245999999999</v>
      </c>
      <c r="P94">
        <v>22.408010000000001</v>
      </c>
      <c r="Q94">
        <v>-85.711539999999999</v>
      </c>
      <c r="R94">
        <v>-10.986753</v>
      </c>
      <c r="S94" s="7"/>
      <c r="T94" s="5">
        <f t="shared" si="15"/>
        <v>14.714285714286</v>
      </c>
      <c r="U94" s="5">
        <f t="shared" si="16"/>
        <v>21.911677999999998</v>
      </c>
      <c r="V94" s="5">
        <f t="shared" si="17"/>
        <v>9.5654553999999994</v>
      </c>
    </row>
    <row r="95" spans="2:22" x14ac:dyDescent="0.25">
      <c r="B95">
        <v>14285714285.714001</v>
      </c>
      <c r="C95">
        <v>-21.718893000000001</v>
      </c>
      <c r="D95">
        <v>13.179954</v>
      </c>
      <c r="E95">
        <v>24.861176</v>
      </c>
      <c r="F95">
        <v>-90.527450999999999</v>
      </c>
      <c r="G95">
        <v>-11.536841000000001</v>
      </c>
      <c r="H95" s="7"/>
      <c r="I95" s="5">
        <f t="shared" si="12"/>
        <v>14.857142857143</v>
      </c>
      <c r="J95" s="5">
        <f t="shared" si="13"/>
        <v>22.482797999999999</v>
      </c>
      <c r="K95" s="5">
        <f t="shared" si="14"/>
        <v>9.0469389000000007</v>
      </c>
      <c r="M95">
        <v>14285714285.714001</v>
      </c>
      <c r="N95">
        <v>-21.293558000000001</v>
      </c>
      <c r="O95">
        <v>12.112876</v>
      </c>
      <c r="P95">
        <v>23.295473000000001</v>
      </c>
      <c r="Q95">
        <v>-89.617119000000002</v>
      </c>
      <c r="R95">
        <v>-11.080159</v>
      </c>
      <c r="S95" s="7"/>
      <c r="T95" s="5">
        <f t="shared" si="15"/>
        <v>14.857142857143</v>
      </c>
      <c r="U95" s="5">
        <f t="shared" si="16"/>
        <v>21.521792999999999</v>
      </c>
      <c r="V95" s="5">
        <f t="shared" si="17"/>
        <v>8.7054024000000005</v>
      </c>
    </row>
    <row r="96" spans="2:22" x14ac:dyDescent="0.25">
      <c r="B96">
        <v>14428571428.570999</v>
      </c>
      <c r="C96">
        <v>-22.207951999999999</v>
      </c>
      <c r="D96">
        <v>11.85721</v>
      </c>
      <c r="E96">
        <v>23.962288000000001</v>
      </c>
      <c r="F96">
        <v>-92.544257999999999</v>
      </c>
      <c r="G96">
        <v>-12.103562999999999</v>
      </c>
      <c r="H96" s="7"/>
      <c r="I96" s="5">
        <f t="shared" si="12"/>
        <v>15</v>
      </c>
      <c r="J96" s="5">
        <f t="shared" si="13"/>
        <v>21.066595</v>
      </c>
      <c r="K96" s="5">
        <f t="shared" si="14"/>
        <v>7.0145568999999997</v>
      </c>
      <c r="M96">
        <v>14428571428.570999</v>
      </c>
      <c r="N96">
        <v>-21.608212999999999</v>
      </c>
      <c r="O96">
        <v>11.6938</v>
      </c>
      <c r="P96">
        <v>23.211914</v>
      </c>
      <c r="Q96">
        <v>-89.355309000000005</v>
      </c>
      <c r="R96">
        <v>-11.480880000000001</v>
      </c>
      <c r="S96" s="7"/>
      <c r="T96" s="5">
        <f t="shared" si="15"/>
        <v>15</v>
      </c>
      <c r="U96" s="5">
        <f t="shared" si="16"/>
        <v>20.414660999999999</v>
      </c>
      <c r="V96" s="5">
        <f t="shared" si="17"/>
        <v>6.7892884999999996</v>
      </c>
    </row>
    <row r="97" spans="2:22" x14ac:dyDescent="0.25">
      <c r="B97">
        <v>14571428571.429001</v>
      </c>
      <c r="C97">
        <v>-22.689336999999998</v>
      </c>
      <c r="D97">
        <v>11.129911</v>
      </c>
      <c r="E97">
        <v>23.66807</v>
      </c>
      <c r="F97">
        <v>-87.920090000000002</v>
      </c>
      <c r="G97">
        <v>-12.674833</v>
      </c>
      <c r="H97" s="7"/>
      <c r="I97" s="5">
        <f t="shared" si="12"/>
        <v>15.142857142857</v>
      </c>
      <c r="J97" s="5">
        <f t="shared" si="13"/>
        <v>19.771811</v>
      </c>
      <c r="K97" s="5">
        <f t="shared" si="14"/>
        <v>4.9041623999999997</v>
      </c>
      <c r="M97">
        <v>14571428571.429001</v>
      </c>
      <c r="N97">
        <v>-22.009384000000001</v>
      </c>
      <c r="O97">
        <v>11.071446</v>
      </c>
      <c r="P97">
        <v>22.949788999999999</v>
      </c>
      <c r="Q97">
        <v>-85.923828</v>
      </c>
      <c r="R97">
        <v>-11.993301000000001</v>
      </c>
      <c r="S97" s="7"/>
      <c r="T97" s="5">
        <f t="shared" si="15"/>
        <v>15.142857142857</v>
      </c>
      <c r="U97" s="5">
        <f t="shared" si="16"/>
        <v>19.682462999999998</v>
      </c>
      <c r="V97" s="5">
        <f t="shared" si="17"/>
        <v>4.9286041000000003</v>
      </c>
    </row>
    <row r="98" spans="2:22" x14ac:dyDescent="0.25">
      <c r="B98">
        <v>14714285714.285999</v>
      </c>
      <c r="C98">
        <v>-22.824648</v>
      </c>
      <c r="D98">
        <v>9.6702738000000004</v>
      </c>
      <c r="E98">
        <v>22.676480999999999</v>
      </c>
      <c r="F98">
        <v>-89.480926999999994</v>
      </c>
      <c r="G98">
        <v>-12.836078000000001</v>
      </c>
      <c r="H98" s="7"/>
      <c r="I98" s="5">
        <f t="shared" si="12"/>
        <v>15.285714285714</v>
      </c>
      <c r="J98" s="5">
        <f t="shared" si="13"/>
        <v>18.091719000000001</v>
      </c>
      <c r="K98" s="5">
        <f t="shared" si="14"/>
        <v>1.8588532</v>
      </c>
      <c r="M98">
        <v>14714285714.285999</v>
      </c>
      <c r="N98">
        <v>-22.177568000000001</v>
      </c>
      <c r="O98">
        <v>9.5654553999999994</v>
      </c>
      <c r="P98">
        <v>21.911677999999998</v>
      </c>
      <c r="Q98">
        <v>-88.535033999999996</v>
      </c>
      <c r="R98">
        <v>-12.160845</v>
      </c>
      <c r="S98" s="7"/>
      <c r="T98" s="5">
        <f t="shared" si="15"/>
        <v>15.285714285714</v>
      </c>
      <c r="U98" s="5">
        <f t="shared" si="16"/>
        <v>18.326117</v>
      </c>
      <c r="V98" s="5">
        <f t="shared" si="17"/>
        <v>1.7954047</v>
      </c>
    </row>
    <row r="99" spans="2:22" x14ac:dyDescent="0.25">
      <c r="B99">
        <v>14857142857.143</v>
      </c>
      <c r="C99">
        <v>-23.492777</v>
      </c>
      <c r="D99">
        <v>9.0469389000000007</v>
      </c>
      <c r="E99">
        <v>22.482797999999999</v>
      </c>
      <c r="F99">
        <v>-87.640915000000007</v>
      </c>
      <c r="G99">
        <v>-13.507711</v>
      </c>
      <c r="H99" s="7"/>
      <c r="I99" s="5">
        <f t="shared" si="12"/>
        <v>15.428571428570999</v>
      </c>
      <c r="J99" s="5">
        <f t="shared" si="13"/>
        <v>14.851387000000001</v>
      </c>
      <c r="K99" s="5">
        <f t="shared" si="14"/>
        <v>-4.3591484999999999</v>
      </c>
      <c r="M99">
        <v>14857142857.143</v>
      </c>
      <c r="N99">
        <v>-22.892437000000001</v>
      </c>
      <c r="O99">
        <v>8.7054024000000005</v>
      </c>
      <c r="P99">
        <v>21.521792999999999</v>
      </c>
      <c r="Q99">
        <v>-84.172034999999994</v>
      </c>
      <c r="R99">
        <v>-12.884522</v>
      </c>
      <c r="S99" s="7"/>
      <c r="T99" s="5">
        <f t="shared" si="15"/>
        <v>15.428571428570999</v>
      </c>
      <c r="U99" s="5">
        <f t="shared" si="16"/>
        <v>13.39747</v>
      </c>
      <c r="V99" s="5">
        <f t="shared" si="17"/>
        <v>-7.0048427999999996</v>
      </c>
    </row>
    <row r="100" spans="2:22" x14ac:dyDescent="0.25">
      <c r="B100">
        <v>15000000000</v>
      </c>
      <c r="C100">
        <v>-24.135038000000002</v>
      </c>
      <c r="D100">
        <v>7.0145568999999997</v>
      </c>
      <c r="E100">
        <v>21.066595</v>
      </c>
      <c r="F100">
        <v>-88.517180999999994</v>
      </c>
      <c r="G100">
        <v>-13.963787</v>
      </c>
      <c r="H100" s="7"/>
      <c r="I100" s="5">
        <f t="shared" si="12"/>
        <v>15.571428571429001</v>
      </c>
      <c r="J100" s="5">
        <f t="shared" si="13"/>
        <v>11.060677999999999</v>
      </c>
      <c r="K100" s="5">
        <f t="shared" si="14"/>
        <v>-12.036678</v>
      </c>
      <c r="M100">
        <v>15000000000</v>
      </c>
      <c r="N100">
        <v>-23.612228000000002</v>
      </c>
      <c r="O100">
        <v>6.7892884999999996</v>
      </c>
      <c r="P100">
        <v>20.414660999999999</v>
      </c>
      <c r="Q100">
        <v>-85.572044000000005</v>
      </c>
      <c r="R100">
        <v>-13.403803</v>
      </c>
      <c r="S100" s="7"/>
      <c r="T100" s="5">
        <f t="shared" si="15"/>
        <v>15.571428571429001</v>
      </c>
      <c r="U100" s="5">
        <f t="shared" si="16"/>
        <v>8.5765524000000006</v>
      </c>
      <c r="V100" s="5">
        <f t="shared" si="17"/>
        <v>-16.882303</v>
      </c>
    </row>
    <row r="101" spans="2:22" x14ac:dyDescent="0.25">
      <c r="B101">
        <v>15142857142.857</v>
      </c>
      <c r="C101">
        <v>-24.744602</v>
      </c>
      <c r="D101">
        <v>4.9041623999999997</v>
      </c>
      <c r="E101">
        <v>19.771811</v>
      </c>
      <c r="F101">
        <v>-83.046493999999996</v>
      </c>
      <c r="G101">
        <v>-14.684616</v>
      </c>
      <c r="H101" s="7"/>
      <c r="I101" s="5">
        <f t="shared" ref="I101:I103" si="18">B105/1000000000</f>
        <v>15.714285714286</v>
      </c>
      <c r="J101" s="5">
        <f t="shared" ref="J101:J103" si="19">E105</f>
        <v>7.1770452999999996</v>
      </c>
      <c r="K101" s="5">
        <f t="shared" ref="K101:K103" si="20">D105</f>
        <v>-21.830774000000002</v>
      </c>
      <c r="M101">
        <v>15142857142.857</v>
      </c>
      <c r="N101">
        <v>-24.672846</v>
      </c>
      <c r="O101">
        <v>4.9286041000000003</v>
      </c>
      <c r="P101">
        <v>19.682462999999998</v>
      </c>
      <c r="Q101">
        <v>-84.524185000000003</v>
      </c>
      <c r="R101">
        <v>-14.58779</v>
      </c>
      <c r="S101" s="7"/>
      <c r="T101" s="5">
        <f t="shared" ref="T101:T103" si="21">M105/1000000000</f>
        <v>15.714285714286</v>
      </c>
      <c r="U101" s="5">
        <f t="shared" ref="U101:U103" si="22">P105</f>
        <v>5.3632894000000002</v>
      </c>
      <c r="V101" s="5">
        <f t="shared" ref="V101:V103" si="23">O105</f>
        <v>-25.791989999999998</v>
      </c>
    </row>
    <row r="102" spans="2:22" x14ac:dyDescent="0.25">
      <c r="B102">
        <v>15285714285.714001</v>
      </c>
      <c r="C102">
        <v>-26.002762000000001</v>
      </c>
      <c r="D102">
        <v>1.8588532</v>
      </c>
      <c r="E102">
        <v>18.091719000000001</v>
      </c>
      <c r="F102">
        <v>-82.508499</v>
      </c>
      <c r="G102">
        <v>-15.954542999999999</v>
      </c>
      <c r="H102" s="7"/>
      <c r="I102" s="5">
        <f t="shared" si="18"/>
        <v>15.857142857143</v>
      </c>
      <c r="J102" s="5">
        <f t="shared" si="19"/>
        <v>6.2783933000000003</v>
      </c>
      <c r="K102" s="5">
        <f t="shared" si="20"/>
        <v>-26.297654999999999</v>
      </c>
      <c r="M102">
        <v>15285714285.714001</v>
      </c>
      <c r="N102">
        <v>-26.349188000000002</v>
      </c>
      <c r="O102">
        <v>1.7954047</v>
      </c>
      <c r="P102">
        <v>18.326117</v>
      </c>
      <c r="Q102">
        <v>-83.378180999999998</v>
      </c>
      <c r="R102">
        <v>-16.269981000000001</v>
      </c>
      <c r="S102" s="7"/>
      <c r="T102" s="5">
        <f t="shared" si="21"/>
        <v>15.857142857143</v>
      </c>
      <c r="U102" s="5">
        <f t="shared" si="22"/>
        <v>6.1407242000000002</v>
      </c>
      <c r="V102" s="5">
        <f t="shared" si="23"/>
        <v>-27.857645000000002</v>
      </c>
    </row>
    <row r="103" spans="2:22" x14ac:dyDescent="0.25">
      <c r="B103">
        <v>15428571428.570999</v>
      </c>
      <c r="C103">
        <v>-28.151154999999999</v>
      </c>
      <c r="D103">
        <v>-4.3591484999999999</v>
      </c>
      <c r="E103">
        <v>14.851387000000001</v>
      </c>
      <c r="F103">
        <v>-82.293685999999994</v>
      </c>
      <c r="G103">
        <v>-18.059436999999999</v>
      </c>
      <c r="H103" s="7"/>
      <c r="I103" s="5">
        <f t="shared" si="18"/>
        <v>16</v>
      </c>
      <c r="J103" s="5">
        <f t="shared" si="19"/>
        <v>6.2255548999999997</v>
      </c>
      <c r="K103" s="5">
        <f t="shared" si="20"/>
        <v>-28.586264</v>
      </c>
      <c r="M103">
        <v>15428571428.570999</v>
      </c>
      <c r="N103">
        <v>-28.844069000000001</v>
      </c>
      <c r="O103">
        <v>-7.0048427999999996</v>
      </c>
      <c r="P103">
        <v>13.39747</v>
      </c>
      <c r="Q103">
        <v>-82.468368999999996</v>
      </c>
      <c r="R103">
        <v>-18.734365</v>
      </c>
      <c r="S103" s="7"/>
      <c r="T103" s="5">
        <f t="shared" si="21"/>
        <v>16</v>
      </c>
      <c r="U103" s="5">
        <f t="shared" si="22"/>
        <v>7.2788696000000002</v>
      </c>
      <c r="V103" s="5">
        <f t="shared" si="23"/>
        <v>-27.816917</v>
      </c>
    </row>
    <row r="104" spans="2:22" x14ac:dyDescent="0.25">
      <c r="B104">
        <v>15571428571.429001</v>
      </c>
      <c r="C104">
        <v>-33.700218</v>
      </c>
      <c r="D104">
        <v>-12.036678</v>
      </c>
      <c r="E104">
        <v>11.060677999999999</v>
      </c>
      <c r="F104">
        <v>-72.605331000000007</v>
      </c>
      <c r="G104">
        <v>-23.617628</v>
      </c>
      <c r="M104">
        <v>15571428571.429001</v>
      </c>
      <c r="N104">
        <v>-36.318153000000002</v>
      </c>
      <c r="O104">
        <v>-16.882303</v>
      </c>
      <c r="P104">
        <v>8.5765524000000006</v>
      </c>
      <c r="Q104">
        <v>-66.658614999999998</v>
      </c>
      <c r="R104">
        <v>-26.202593</v>
      </c>
    </row>
    <row r="105" spans="2:22" x14ac:dyDescent="0.25">
      <c r="B105">
        <v>15714285714.285999</v>
      </c>
      <c r="C105">
        <v>-37.712814000000002</v>
      </c>
      <c r="D105">
        <v>-21.830774000000002</v>
      </c>
      <c r="E105">
        <v>7.1770452999999996</v>
      </c>
      <c r="F105">
        <v>-71.573486000000003</v>
      </c>
      <c r="G105">
        <v>-27.615006999999999</v>
      </c>
      <c r="M105">
        <v>15714285714.285999</v>
      </c>
      <c r="N105">
        <v>-41.555222000000001</v>
      </c>
      <c r="O105">
        <v>-25.791989999999998</v>
      </c>
      <c r="P105">
        <v>5.3632894000000002</v>
      </c>
      <c r="Q105">
        <v>-69.731528999999995</v>
      </c>
      <c r="R105">
        <v>-31.439608</v>
      </c>
    </row>
    <row r="106" spans="2:22" x14ac:dyDescent="0.25">
      <c r="B106">
        <v>15857142857.143</v>
      </c>
      <c r="C106">
        <v>-45.758071999999999</v>
      </c>
      <c r="D106">
        <v>-26.297654999999999</v>
      </c>
      <c r="E106">
        <v>6.2783933000000003</v>
      </c>
      <c r="F106">
        <v>-76.349861000000004</v>
      </c>
      <c r="G106">
        <v>-35.790824999999998</v>
      </c>
      <c r="M106">
        <v>15857142857.143</v>
      </c>
      <c r="N106">
        <v>-45.810650000000003</v>
      </c>
      <c r="O106">
        <v>-27.857645000000002</v>
      </c>
      <c r="P106">
        <v>6.1407242000000002</v>
      </c>
      <c r="Q106">
        <v>-79.909996000000007</v>
      </c>
      <c r="R106">
        <v>-35.823635000000003</v>
      </c>
    </row>
    <row r="107" spans="2:22" x14ac:dyDescent="0.25">
      <c r="B107">
        <v>16000000000</v>
      </c>
      <c r="C107">
        <v>-44.431435</v>
      </c>
      <c r="D107">
        <v>-28.586264</v>
      </c>
      <c r="E107">
        <v>6.2255548999999997</v>
      </c>
      <c r="F107">
        <v>-77.997687999999997</v>
      </c>
      <c r="G107">
        <v>-34.322315000000003</v>
      </c>
      <c r="M107">
        <v>16000000000</v>
      </c>
      <c r="N107">
        <v>-44.861033999999997</v>
      </c>
      <c r="O107">
        <v>-27.816917</v>
      </c>
      <c r="P107">
        <v>7.2788696000000002</v>
      </c>
      <c r="Q107">
        <v>-79.893326000000002</v>
      </c>
      <c r="R107">
        <v>-34.731861000000002</v>
      </c>
    </row>
    <row r="108" spans="2:22" x14ac:dyDescent="0.25">
      <c r="B108" t="s">
        <v>25</v>
      </c>
      <c r="M108" t="s">
        <v>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33" customWidth="1"/>
    <col min="4" max="4" width="18.7109375" style="33" customWidth="1"/>
    <col min="7" max="7" width="2" style="22" customWidth="1"/>
    <col min="8" max="8" width="14" style="23" bestFit="1" customWidth="1"/>
    <col min="9" max="9" width="9.5703125" style="23" bestFit="1" customWidth="1"/>
    <col min="10" max="10" width="10.140625" style="23" bestFit="1" customWidth="1"/>
    <col min="11" max="11" width="2" style="22" customWidth="1"/>
    <col min="12" max="12" width="14" style="23" bestFit="1" customWidth="1"/>
    <col min="13" max="13" width="9.5703125" style="23" bestFit="1" customWidth="1"/>
    <col min="14" max="14" width="10.140625" style="23" bestFit="1" customWidth="1"/>
    <col min="15" max="15" width="2" style="22" customWidth="1"/>
    <col min="16" max="16" width="14" style="40" bestFit="1" customWidth="1"/>
    <col min="17" max="17" width="9.5703125" style="40" bestFit="1" customWidth="1"/>
    <col min="18" max="18" width="10.140625" style="40" bestFit="1" customWidth="1"/>
    <col min="19" max="19" width="2" style="22" customWidth="1"/>
    <col min="20" max="20" width="14" style="40" bestFit="1" customWidth="1"/>
    <col min="21" max="21" width="9.5703125" style="40" bestFit="1" customWidth="1"/>
    <col min="22" max="22" width="10.7109375" style="40" bestFit="1" customWidth="1"/>
    <col min="23" max="23" width="2" style="22" customWidth="1"/>
  </cols>
  <sheetData>
    <row r="1" spans="1:22" x14ac:dyDescent="0.25">
      <c r="A1" s="42" t="s">
        <v>218</v>
      </c>
      <c r="B1" t="s">
        <v>103</v>
      </c>
      <c r="D1" s="42" t="s">
        <v>219</v>
      </c>
      <c r="E1" t="s">
        <v>103</v>
      </c>
      <c r="H1" s="23" t="s">
        <v>188</v>
      </c>
      <c r="I1" s="23" t="s">
        <v>3</v>
      </c>
      <c r="J1" s="23" t="s">
        <v>4</v>
      </c>
      <c r="L1" s="23" t="s">
        <v>188</v>
      </c>
      <c r="M1" s="23" t="s">
        <v>5</v>
      </c>
      <c r="N1" s="23" t="s">
        <v>6</v>
      </c>
      <c r="P1" s="23" t="s">
        <v>188</v>
      </c>
      <c r="Q1" s="40" t="s">
        <v>7</v>
      </c>
      <c r="R1" s="40" t="s">
        <v>8</v>
      </c>
      <c r="S1" s="31"/>
      <c r="T1" s="23" t="s">
        <v>188</v>
      </c>
      <c r="U1" s="40" t="s">
        <v>9</v>
      </c>
      <c r="V1" s="40" t="s">
        <v>10</v>
      </c>
    </row>
    <row r="2" spans="1:22" x14ac:dyDescent="0.25">
      <c r="B2" t="s">
        <v>104</v>
      </c>
      <c r="C2" t="s">
        <v>105</v>
      </c>
      <c r="E2" t="s">
        <v>104</v>
      </c>
      <c r="F2" t="s">
        <v>105</v>
      </c>
      <c r="H2" s="41"/>
      <c r="P2" s="41"/>
      <c r="S2" s="31"/>
      <c r="T2" s="41"/>
    </row>
    <row r="3" spans="1:22" x14ac:dyDescent="0.25">
      <c r="B3" t="s">
        <v>241</v>
      </c>
      <c r="E3" t="s">
        <v>241</v>
      </c>
      <c r="H3" s="23">
        <f t="shared" ref="H3:H34" si="0">B63/1000000000</f>
        <v>6</v>
      </c>
      <c r="I3" s="23">
        <f t="shared" ref="I3:I34" si="1">C63</f>
        <v>-67.322440999999998</v>
      </c>
      <c r="J3" s="23">
        <f t="shared" ref="J3:J34" si="2">F63</f>
        <v>-44.304924</v>
      </c>
      <c r="L3" s="23">
        <f t="shared" ref="L3:L34" si="3">B117/1000000000</f>
        <v>9</v>
      </c>
      <c r="M3" s="23">
        <f t="shared" ref="M3:M34" si="4">C117</f>
        <v>-46.520527000000001</v>
      </c>
      <c r="N3" s="23">
        <f t="shared" ref="N3:N34" si="5">F117</f>
        <v>-64.748588999999996</v>
      </c>
      <c r="P3" s="40">
        <f t="shared" ref="P3:P34" si="6">B171/1000000000</f>
        <v>11</v>
      </c>
      <c r="Q3" s="23">
        <f t="shared" ref="Q3:Q34" si="7">C171</f>
        <v>-61.517719</v>
      </c>
      <c r="R3" s="23">
        <f t="shared" ref="R3:R34" si="8">F171</f>
        <v>-59.226086000000002</v>
      </c>
      <c r="S3" s="31"/>
      <c r="T3" s="23">
        <f t="shared" ref="T3:T34" si="9">B225/1000000000</f>
        <v>12</v>
      </c>
      <c r="U3" s="23">
        <f t="shared" ref="U3:U34" si="10">C225</f>
        <v>-51.080952000000003</v>
      </c>
      <c r="V3" s="23">
        <f t="shared" ref="V3:V34" si="11">F225</f>
        <v>-77.421104</v>
      </c>
    </row>
    <row r="4" spans="1:22" x14ac:dyDescent="0.25">
      <c r="B4" t="s">
        <v>256</v>
      </c>
      <c r="C4" t="s">
        <v>257</v>
      </c>
      <c r="E4" t="s">
        <v>256</v>
      </c>
      <c r="F4" t="s">
        <v>257</v>
      </c>
      <c r="H4" s="23">
        <f t="shared" si="0"/>
        <v>6.125</v>
      </c>
      <c r="I4" s="23">
        <f t="shared" si="1"/>
        <v>-68.378371999999999</v>
      </c>
      <c r="J4" s="23">
        <f t="shared" si="2"/>
        <v>-44.173358999999998</v>
      </c>
      <c r="L4" s="23">
        <f t="shared" si="3"/>
        <v>9.0625</v>
      </c>
      <c r="M4" s="23">
        <f t="shared" si="4"/>
        <v>-45.718395000000001</v>
      </c>
      <c r="N4" s="23">
        <f t="shared" si="5"/>
        <v>-64.529281999999995</v>
      </c>
      <c r="P4" s="40">
        <f t="shared" si="6"/>
        <v>11.020833333333</v>
      </c>
      <c r="Q4" s="23">
        <f t="shared" si="7"/>
        <v>-61.556271000000002</v>
      </c>
      <c r="R4" s="23">
        <f t="shared" si="8"/>
        <v>-59.178370999999999</v>
      </c>
      <c r="S4" s="31"/>
      <c r="T4" s="23">
        <f t="shared" si="9"/>
        <v>12</v>
      </c>
      <c r="U4" s="23">
        <f t="shared" si="10"/>
        <v>-51.079552</v>
      </c>
      <c r="V4" s="23">
        <f t="shared" si="11"/>
        <v>-77.577370000000002</v>
      </c>
    </row>
    <row r="5" spans="1:22" x14ac:dyDescent="0.25">
      <c r="B5" t="s">
        <v>107</v>
      </c>
      <c r="E5" t="s">
        <v>107</v>
      </c>
      <c r="H5" s="23">
        <f t="shared" si="0"/>
        <v>6.25</v>
      </c>
      <c r="I5" s="23">
        <f t="shared" si="1"/>
        <v>-68.674789000000004</v>
      </c>
      <c r="J5" s="23">
        <f t="shared" si="2"/>
        <v>-43.987761999999996</v>
      </c>
      <c r="L5" s="23">
        <f t="shared" si="3"/>
        <v>9.125</v>
      </c>
      <c r="M5" s="23">
        <f t="shared" si="4"/>
        <v>-44.770671999999998</v>
      </c>
      <c r="N5" s="23">
        <f t="shared" si="5"/>
        <v>-64.522666999999998</v>
      </c>
      <c r="P5" s="40">
        <f t="shared" si="6"/>
        <v>11.041666666667</v>
      </c>
      <c r="Q5" s="23">
        <f t="shared" si="7"/>
        <v>-61.432087000000003</v>
      </c>
      <c r="R5" s="23">
        <f t="shared" si="8"/>
        <v>-59.364573999999998</v>
      </c>
      <c r="S5" s="31"/>
      <c r="T5" s="23">
        <f t="shared" si="9"/>
        <v>12</v>
      </c>
      <c r="U5" s="23">
        <f t="shared" si="10"/>
        <v>-51.082611</v>
      </c>
      <c r="V5" s="23">
        <f t="shared" si="11"/>
        <v>-77.651923999999994</v>
      </c>
    </row>
    <row r="6" spans="1:22" x14ac:dyDescent="0.25">
      <c r="H6" s="23">
        <f t="shared" si="0"/>
        <v>6.375</v>
      </c>
      <c r="I6" s="23">
        <f t="shared" si="1"/>
        <v>-67.780997999999997</v>
      </c>
      <c r="J6" s="23">
        <f t="shared" si="2"/>
        <v>-43.898434000000002</v>
      </c>
      <c r="L6" s="23">
        <f t="shared" si="3"/>
        <v>9.1875</v>
      </c>
      <c r="M6" s="23">
        <f t="shared" si="4"/>
        <v>-43.058593999999999</v>
      </c>
      <c r="N6" s="23">
        <f t="shared" si="5"/>
        <v>-64.175528999999997</v>
      </c>
      <c r="P6" s="40">
        <f t="shared" si="6"/>
        <v>11.0625</v>
      </c>
      <c r="Q6" s="23">
        <f t="shared" si="7"/>
        <v>-60.838692000000002</v>
      </c>
      <c r="R6" s="23">
        <f t="shared" si="8"/>
        <v>-59.786785000000002</v>
      </c>
      <c r="S6" s="31"/>
      <c r="T6" s="23">
        <f t="shared" si="9"/>
        <v>12</v>
      </c>
      <c r="U6" s="23">
        <f t="shared" si="10"/>
        <v>-51.074226000000003</v>
      </c>
      <c r="V6" s="23">
        <f t="shared" si="11"/>
        <v>-77.640709000000001</v>
      </c>
    </row>
    <row r="7" spans="1:22" x14ac:dyDescent="0.25">
      <c r="B7" t="s">
        <v>19</v>
      </c>
      <c r="E7" t="s">
        <v>19</v>
      </c>
      <c r="H7" s="23">
        <f t="shared" si="0"/>
        <v>6.5</v>
      </c>
      <c r="I7" s="23">
        <f t="shared" si="1"/>
        <v>-66.389899999999997</v>
      </c>
      <c r="J7" s="23">
        <f t="shared" si="2"/>
        <v>-43.881824000000002</v>
      </c>
      <c r="L7" s="23">
        <f t="shared" si="3"/>
        <v>9.25</v>
      </c>
      <c r="M7" s="23">
        <f t="shared" si="4"/>
        <v>-42.576346999999998</v>
      </c>
      <c r="N7" s="23">
        <f t="shared" si="5"/>
        <v>-64.140067999999999</v>
      </c>
      <c r="P7" s="40">
        <f t="shared" si="6"/>
        <v>11.083333333333</v>
      </c>
      <c r="Q7" s="23">
        <f t="shared" si="7"/>
        <v>-60.528255000000001</v>
      </c>
      <c r="R7" s="23">
        <f t="shared" si="8"/>
        <v>-60.214413</v>
      </c>
      <c r="S7" s="31"/>
      <c r="T7" s="23">
        <f t="shared" si="9"/>
        <v>12</v>
      </c>
      <c r="U7" s="23">
        <f t="shared" si="10"/>
        <v>-51.076735999999997</v>
      </c>
      <c r="V7" s="23">
        <f t="shared" si="11"/>
        <v>-77.417068</v>
      </c>
    </row>
    <row r="8" spans="1:22" x14ac:dyDescent="0.25">
      <c r="B8" t="s">
        <v>21</v>
      </c>
      <c r="C8" t="s">
        <v>234</v>
      </c>
      <c r="E8" t="s">
        <v>21</v>
      </c>
      <c r="F8" t="s">
        <v>234</v>
      </c>
      <c r="H8" s="23">
        <f t="shared" si="0"/>
        <v>6.625</v>
      </c>
      <c r="I8" s="23">
        <f t="shared" si="1"/>
        <v>-65.361153000000002</v>
      </c>
      <c r="J8" s="23">
        <f t="shared" si="2"/>
        <v>-43.899303000000003</v>
      </c>
      <c r="L8" s="23">
        <f t="shared" si="3"/>
        <v>9.3125</v>
      </c>
      <c r="M8" s="23">
        <f t="shared" si="4"/>
        <v>-41.848407999999999</v>
      </c>
      <c r="N8" s="23">
        <f t="shared" si="5"/>
        <v>-63.951351000000003</v>
      </c>
      <c r="P8" s="40">
        <f t="shared" si="6"/>
        <v>11.104166666667</v>
      </c>
      <c r="Q8" s="23">
        <f t="shared" si="7"/>
        <v>-60.309589000000003</v>
      </c>
      <c r="R8" s="23">
        <f t="shared" si="8"/>
        <v>-60.473945999999998</v>
      </c>
      <c r="S8" s="31"/>
      <c r="T8" s="23">
        <f t="shared" si="9"/>
        <v>12</v>
      </c>
      <c r="U8" s="23">
        <f t="shared" si="10"/>
        <v>-51.072097999999997</v>
      </c>
      <c r="V8" s="23">
        <f t="shared" si="11"/>
        <v>-77.187186999999994</v>
      </c>
    </row>
    <row r="9" spans="1:22" x14ac:dyDescent="0.25">
      <c r="B9">
        <v>3000000000</v>
      </c>
      <c r="C9">
        <v>-36.423152999999999</v>
      </c>
      <c r="E9">
        <v>3000000000</v>
      </c>
      <c r="F9">
        <v>-57.905949</v>
      </c>
      <c r="H9" s="23">
        <f t="shared" si="0"/>
        <v>6.75</v>
      </c>
      <c r="I9" s="23">
        <f t="shared" si="1"/>
        <v>-65.099197000000004</v>
      </c>
      <c r="J9" s="23">
        <f t="shared" si="2"/>
        <v>-43.69408</v>
      </c>
      <c r="L9" s="23">
        <f t="shared" si="3"/>
        <v>9.375</v>
      </c>
      <c r="M9" s="23">
        <f t="shared" si="4"/>
        <v>-41.272044999999999</v>
      </c>
      <c r="N9" s="23">
        <f t="shared" si="5"/>
        <v>-64.212508999999997</v>
      </c>
      <c r="P9" s="40">
        <f t="shared" si="6"/>
        <v>11.125</v>
      </c>
      <c r="Q9" s="23">
        <f t="shared" si="7"/>
        <v>-60.537621000000001</v>
      </c>
      <c r="R9" s="23">
        <f t="shared" si="8"/>
        <v>-60.596313000000002</v>
      </c>
      <c r="S9" s="31"/>
      <c r="T9" s="23">
        <f t="shared" si="9"/>
        <v>12</v>
      </c>
      <c r="U9" s="23">
        <f t="shared" si="10"/>
        <v>-51.086086000000002</v>
      </c>
      <c r="V9" s="23">
        <f t="shared" si="11"/>
        <v>-77.132896000000002</v>
      </c>
    </row>
    <row r="10" spans="1:22" x14ac:dyDescent="0.25">
      <c r="B10">
        <v>3187500000</v>
      </c>
      <c r="C10">
        <v>-36.756991999999997</v>
      </c>
      <c r="E10">
        <v>3187500000</v>
      </c>
      <c r="F10">
        <v>-56.728923999999999</v>
      </c>
      <c r="H10" s="23">
        <f t="shared" si="0"/>
        <v>6.875</v>
      </c>
      <c r="I10" s="23">
        <f t="shared" si="1"/>
        <v>-64.151520000000005</v>
      </c>
      <c r="J10" s="23">
        <f t="shared" si="2"/>
        <v>-43.522713000000003</v>
      </c>
      <c r="L10" s="23">
        <f t="shared" si="3"/>
        <v>9.4375</v>
      </c>
      <c r="M10" s="23">
        <f t="shared" si="4"/>
        <v>-40.777946</v>
      </c>
      <c r="N10" s="23">
        <f t="shared" si="5"/>
        <v>-64.301720000000003</v>
      </c>
      <c r="P10" s="40">
        <f t="shared" si="6"/>
        <v>11.145833333333</v>
      </c>
      <c r="Q10" s="23">
        <f t="shared" si="7"/>
        <v>-60.946807999999997</v>
      </c>
      <c r="R10" s="23">
        <f t="shared" si="8"/>
        <v>-60.587898000000003</v>
      </c>
      <c r="S10" s="31"/>
      <c r="T10" s="23">
        <f t="shared" si="9"/>
        <v>12</v>
      </c>
      <c r="U10" s="23">
        <f t="shared" si="10"/>
        <v>-51.080204000000002</v>
      </c>
      <c r="V10" s="23">
        <f t="shared" si="11"/>
        <v>-77.281791999999996</v>
      </c>
    </row>
    <row r="11" spans="1:22" x14ac:dyDescent="0.25">
      <c r="B11">
        <v>3375000000</v>
      </c>
      <c r="C11">
        <v>-37.040154000000001</v>
      </c>
      <c r="E11">
        <v>3375000000</v>
      </c>
      <c r="F11">
        <v>-55.530284999999999</v>
      </c>
      <c r="H11" s="23">
        <f t="shared" si="0"/>
        <v>7</v>
      </c>
      <c r="I11" s="23">
        <f t="shared" si="1"/>
        <v>-63.120815</v>
      </c>
      <c r="J11" s="23">
        <f t="shared" si="2"/>
        <v>-43.356625000000001</v>
      </c>
      <c r="L11" s="23">
        <f t="shared" si="3"/>
        <v>9.5</v>
      </c>
      <c r="M11" s="23">
        <f t="shared" si="4"/>
        <v>-40.281112999999998</v>
      </c>
      <c r="N11" s="23">
        <f t="shared" si="5"/>
        <v>-64.417854000000005</v>
      </c>
      <c r="P11" s="40">
        <f t="shared" si="6"/>
        <v>11.166666666667</v>
      </c>
      <c r="Q11" s="23">
        <f t="shared" si="7"/>
        <v>-61.275405999999997</v>
      </c>
      <c r="R11" s="23">
        <f t="shared" si="8"/>
        <v>-60.380417000000001</v>
      </c>
      <c r="S11" s="31"/>
      <c r="T11" s="23">
        <f t="shared" si="9"/>
        <v>12</v>
      </c>
      <c r="U11" s="23">
        <f t="shared" si="10"/>
        <v>-51.079430000000002</v>
      </c>
      <c r="V11" s="23">
        <f t="shared" si="11"/>
        <v>-77.333290000000005</v>
      </c>
    </row>
    <row r="12" spans="1:22" x14ac:dyDescent="0.25">
      <c r="B12">
        <v>3562500000</v>
      </c>
      <c r="C12">
        <v>-37.155914000000003</v>
      </c>
      <c r="E12">
        <v>3562500000</v>
      </c>
      <c r="F12">
        <v>-53.985813</v>
      </c>
      <c r="H12" s="23">
        <f t="shared" si="0"/>
        <v>7.125</v>
      </c>
      <c r="I12" s="23">
        <f t="shared" si="1"/>
        <v>-62.130465999999998</v>
      </c>
      <c r="J12" s="23">
        <f t="shared" si="2"/>
        <v>-43.119414999999996</v>
      </c>
      <c r="L12" s="23">
        <f t="shared" si="3"/>
        <v>9.5625</v>
      </c>
      <c r="M12" s="23">
        <f t="shared" si="4"/>
        <v>-40.130775</v>
      </c>
      <c r="N12" s="23">
        <f t="shared" si="5"/>
        <v>-63.054619000000002</v>
      </c>
      <c r="P12" s="40">
        <f t="shared" si="6"/>
        <v>11.1875</v>
      </c>
      <c r="Q12" s="23">
        <f t="shared" si="7"/>
        <v>-61.480967999999997</v>
      </c>
      <c r="R12" s="23">
        <f t="shared" si="8"/>
        <v>-60.046107999999997</v>
      </c>
      <c r="S12" s="31"/>
      <c r="T12" s="23">
        <f t="shared" si="9"/>
        <v>12</v>
      </c>
      <c r="U12" s="23">
        <f t="shared" si="10"/>
        <v>-51.078014000000003</v>
      </c>
      <c r="V12" s="23">
        <f t="shared" si="11"/>
        <v>-77.170287999999999</v>
      </c>
    </row>
    <row r="13" spans="1:22" x14ac:dyDescent="0.25">
      <c r="B13">
        <v>3750000000</v>
      </c>
      <c r="C13">
        <v>-36.818458999999997</v>
      </c>
      <c r="E13">
        <v>3750000000</v>
      </c>
      <c r="F13">
        <v>-53.462924999999998</v>
      </c>
      <c r="H13" s="23">
        <f t="shared" si="0"/>
        <v>7.25</v>
      </c>
      <c r="I13" s="23">
        <f t="shared" si="1"/>
        <v>-60.782322000000001</v>
      </c>
      <c r="J13" s="23">
        <f t="shared" si="2"/>
        <v>-42.901980999999999</v>
      </c>
      <c r="L13" s="23">
        <f t="shared" si="3"/>
        <v>9.625</v>
      </c>
      <c r="M13" s="23">
        <f t="shared" si="4"/>
        <v>-39.660235999999998</v>
      </c>
      <c r="N13" s="23">
        <f t="shared" si="5"/>
        <v>-61.985610999999999</v>
      </c>
      <c r="P13" s="40">
        <f t="shared" si="6"/>
        <v>11.208333333333</v>
      </c>
      <c r="Q13" s="23">
        <f t="shared" si="7"/>
        <v>-61.305016000000002</v>
      </c>
      <c r="R13" s="23">
        <f t="shared" si="8"/>
        <v>-59.711390999999999</v>
      </c>
      <c r="S13" s="31"/>
      <c r="T13" s="23">
        <f t="shared" si="9"/>
        <v>12</v>
      </c>
      <c r="U13" s="23">
        <f t="shared" si="10"/>
        <v>-51.086402999999997</v>
      </c>
      <c r="V13" s="23">
        <f t="shared" si="11"/>
        <v>-76.924232000000003</v>
      </c>
    </row>
    <row r="14" spans="1:22" x14ac:dyDescent="0.25">
      <c r="B14">
        <v>3937500000</v>
      </c>
      <c r="C14">
        <v>-36.053477999999998</v>
      </c>
      <c r="E14">
        <v>3937500000</v>
      </c>
      <c r="F14">
        <v>-52.390388000000002</v>
      </c>
      <c r="H14" s="23">
        <f t="shared" si="0"/>
        <v>7.375</v>
      </c>
      <c r="I14" s="23">
        <f t="shared" si="1"/>
        <v>-59.116436</v>
      </c>
      <c r="J14" s="23">
        <f t="shared" si="2"/>
        <v>-42.633789</v>
      </c>
      <c r="L14" s="23">
        <f t="shared" si="3"/>
        <v>9.6875</v>
      </c>
      <c r="M14" s="23">
        <f t="shared" si="4"/>
        <v>-39.517676999999999</v>
      </c>
      <c r="N14" s="23">
        <f t="shared" si="5"/>
        <v>-60.651679999999999</v>
      </c>
      <c r="P14" s="40">
        <f t="shared" si="6"/>
        <v>11.229166666667</v>
      </c>
      <c r="Q14" s="23">
        <f t="shared" si="7"/>
        <v>-61.032688</v>
      </c>
      <c r="R14" s="23">
        <f t="shared" si="8"/>
        <v>-60.028671000000003</v>
      </c>
      <c r="S14" s="31"/>
      <c r="T14" s="23">
        <f t="shared" si="9"/>
        <v>12</v>
      </c>
      <c r="U14" s="23">
        <f t="shared" si="10"/>
        <v>-51.078938000000001</v>
      </c>
      <c r="V14" s="23">
        <f t="shared" si="11"/>
        <v>-77.186194999999998</v>
      </c>
    </row>
    <row r="15" spans="1:22" x14ac:dyDescent="0.25">
      <c r="B15">
        <v>4125000000</v>
      </c>
      <c r="C15">
        <v>-35.036963999999998</v>
      </c>
      <c r="E15">
        <v>4125000000</v>
      </c>
      <c r="F15">
        <v>-51.408664999999999</v>
      </c>
      <c r="H15" s="23">
        <f t="shared" si="0"/>
        <v>7.5</v>
      </c>
      <c r="I15" s="23">
        <f t="shared" si="1"/>
        <v>-57.677199999999999</v>
      </c>
      <c r="J15" s="23">
        <f t="shared" si="2"/>
        <v>-42.462364000000001</v>
      </c>
      <c r="L15" s="23">
        <f t="shared" si="3"/>
        <v>9.75</v>
      </c>
      <c r="M15" s="23">
        <f t="shared" si="4"/>
        <v>-39.149966999999997</v>
      </c>
      <c r="N15" s="23">
        <f t="shared" si="5"/>
        <v>-60.771659999999997</v>
      </c>
      <c r="P15" s="40">
        <f t="shared" si="6"/>
        <v>11.25</v>
      </c>
      <c r="Q15" s="23">
        <f t="shared" si="7"/>
        <v>-60.352908999999997</v>
      </c>
      <c r="R15" s="23">
        <f t="shared" si="8"/>
        <v>-60.433956000000002</v>
      </c>
      <c r="S15" s="31"/>
      <c r="T15" s="23">
        <f t="shared" si="9"/>
        <v>12</v>
      </c>
      <c r="U15" s="23">
        <f t="shared" si="10"/>
        <v>-51.085380999999998</v>
      </c>
      <c r="V15" s="23">
        <f t="shared" si="11"/>
        <v>-77.429351999999994</v>
      </c>
    </row>
    <row r="16" spans="1:22" x14ac:dyDescent="0.25">
      <c r="B16">
        <v>4312500000</v>
      </c>
      <c r="C16">
        <v>-34.041302000000002</v>
      </c>
      <c r="E16">
        <v>4312500000</v>
      </c>
      <c r="F16">
        <v>-50.616630999999998</v>
      </c>
      <c r="H16" s="23">
        <f t="shared" si="0"/>
        <v>7.625</v>
      </c>
      <c r="I16" s="23">
        <f t="shared" si="1"/>
        <v>-56.559550999999999</v>
      </c>
      <c r="J16" s="23">
        <f t="shared" si="2"/>
        <v>-42.261307000000002</v>
      </c>
      <c r="L16" s="23">
        <f t="shared" si="3"/>
        <v>9.8125</v>
      </c>
      <c r="M16" s="23">
        <f t="shared" si="4"/>
        <v>-38.733680999999997</v>
      </c>
      <c r="N16" s="23">
        <f t="shared" si="5"/>
        <v>-60.391025999999997</v>
      </c>
      <c r="P16" s="40">
        <f t="shared" si="6"/>
        <v>11.270833333333</v>
      </c>
      <c r="Q16" s="23">
        <f t="shared" si="7"/>
        <v>-59.849812</v>
      </c>
      <c r="R16" s="23">
        <f t="shared" si="8"/>
        <v>-60.858612000000001</v>
      </c>
      <c r="S16" s="31"/>
      <c r="T16" s="23">
        <f t="shared" si="9"/>
        <v>12</v>
      </c>
      <c r="U16" s="23">
        <f t="shared" si="10"/>
        <v>-51.084525999999997</v>
      </c>
      <c r="V16" s="23">
        <f t="shared" si="11"/>
        <v>-77.548964999999995</v>
      </c>
    </row>
    <row r="17" spans="2:22" x14ac:dyDescent="0.25">
      <c r="B17">
        <v>4500000000</v>
      </c>
      <c r="C17">
        <v>-33.500008000000001</v>
      </c>
      <c r="E17">
        <v>4500000000</v>
      </c>
      <c r="F17">
        <v>-50.458378000000003</v>
      </c>
      <c r="H17" s="23">
        <f t="shared" si="0"/>
        <v>7.75</v>
      </c>
      <c r="I17" s="23">
        <f t="shared" si="1"/>
        <v>-55.221049999999998</v>
      </c>
      <c r="J17" s="23">
        <f t="shared" si="2"/>
        <v>-41.940398999999999</v>
      </c>
      <c r="L17" s="23">
        <f t="shared" si="3"/>
        <v>9.875</v>
      </c>
      <c r="M17" s="23">
        <f t="shared" si="4"/>
        <v>-38.49147</v>
      </c>
      <c r="N17" s="23">
        <f t="shared" si="5"/>
        <v>-60.128200999999997</v>
      </c>
      <c r="P17" s="40">
        <f t="shared" si="6"/>
        <v>11.291666666667</v>
      </c>
      <c r="Q17" s="23">
        <f t="shared" si="7"/>
        <v>-59.836666000000001</v>
      </c>
      <c r="R17" s="23">
        <f t="shared" si="8"/>
        <v>-60.756186999999997</v>
      </c>
      <c r="S17" s="31"/>
      <c r="T17" s="23">
        <f t="shared" si="9"/>
        <v>12</v>
      </c>
      <c r="U17" s="23">
        <f t="shared" si="10"/>
        <v>-51.083134000000001</v>
      </c>
      <c r="V17" s="23">
        <f t="shared" si="11"/>
        <v>-77.176544000000007</v>
      </c>
    </row>
    <row r="18" spans="2:22" x14ac:dyDescent="0.25">
      <c r="B18">
        <v>4687500000</v>
      </c>
      <c r="C18">
        <v>-33.210349999999998</v>
      </c>
      <c r="E18">
        <v>4687500000</v>
      </c>
      <c r="F18">
        <v>-50.005974000000002</v>
      </c>
      <c r="H18" s="23">
        <f t="shared" si="0"/>
        <v>7.875</v>
      </c>
      <c r="I18" s="23">
        <f t="shared" si="1"/>
        <v>-53.712989999999998</v>
      </c>
      <c r="J18" s="23">
        <f t="shared" si="2"/>
        <v>-41.717075000000001</v>
      </c>
      <c r="L18" s="23">
        <f t="shared" si="3"/>
        <v>9.9375</v>
      </c>
      <c r="M18" s="23">
        <f t="shared" si="4"/>
        <v>-38.093494</v>
      </c>
      <c r="N18" s="23">
        <f t="shared" si="5"/>
        <v>-59.873488999999999</v>
      </c>
      <c r="P18" s="40">
        <f t="shared" si="6"/>
        <v>11.3125</v>
      </c>
      <c r="Q18" s="23">
        <f t="shared" si="7"/>
        <v>-60.119675000000001</v>
      </c>
      <c r="R18" s="23">
        <f t="shared" si="8"/>
        <v>-60.480697999999997</v>
      </c>
      <c r="S18" s="31"/>
      <c r="T18" s="23">
        <f t="shared" si="9"/>
        <v>12</v>
      </c>
      <c r="U18" s="23">
        <f t="shared" si="10"/>
        <v>-51.077075999999998</v>
      </c>
      <c r="V18" s="23">
        <f t="shared" si="11"/>
        <v>-77.097983999999997</v>
      </c>
    </row>
    <row r="19" spans="2:22" x14ac:dyDescent="0.25">
      <c r="B19">
        <v>4875000000</v>
      </c>
      <c r="C19">
        <v>-33.315151</v>
      </c>
      <c r="E19">
        <v>4875000000</v>
      </c>
      <c r="F19">
        <v>-49.542461000000003</v>
      </c>
      <c r="H19" s="23">
        <f t="shared" si="0"/>
        <v>8</v>
      </c>
      <c r="I19" s="23">
        <f t="shared" si="1"/>
        <v>-52.683368999999999</v>
      </c>
      <c r="J19" s="23">
        <f t="shared" si="2"/>
        <v>-41.460529000000001</v>
      </c>
      <c r="L19" s="23">
        <f t="shared" si="3"/>
        <v>10</v>
      </c>
      <c r="M19" s="23">
        <f t="shared" si="4"/>
        <v>-37.789420999999997</v>
      </c>
      <c r="N19" s="23">
        <f t="shared" si="5"/>
        <v>-59.808028999999998</v>
      </c>
      <c r="P19" s="40">
        <f t="shared" si="6"/>
        <v>11.333333333333</v>
      </c>
      <c r="Q19" s="23">
        <f t="shared" si="7"/>
        <v>-60.433754</v>
      </c>
      <c r="R19" s="23">
        <f t="shared" si="8"/>
        <v>-60.325329000000004</v>
      </c>
      <c r="S19" s="31"/>
      <c r="T19" s="23">
        <f t="shared" si="9"/>
        <v>12</v>
      </c>
      <c r="U19" s="23">
        <f t="shared" si="10"/>
        <v>-51.063084000000003</v>
      </c>
      <c r="V19" s="23">
        <f t="shared" si="11"/>
        <v>-76.982581999999994</v>
      </c>
    </row>
    <row r="20" spans="2:22" x14ac:dyDescent="0.25">
      <c r="B20">
        <v>5062500000</v>
      </c>
      <c r="C20">
        <v>-33.626677999999998</v>
      </c>
      <c r="E20">
        <v>5062500000</v>
      </c>
      <c r="F20">
        <v>-48.970222</v>
      </c>
      <c r="H20" s="23">
        <f t="shared" si="0"/>
        <v>8.125</v>
      </c>
      <c r="I20" s="23">
        <f t="shared" si="1"/>
        <v>-51.892310999999999</v>
      </c>
      <c r="J20" s="23">
        <f t="shared" si="2"/>
        <v>-41.343680999999997</v>
      </c>
      <c r="L20" s="23">
        <f t="shared" si="3"/>
        <v>10.0625</v>
      </c>
      <c r="M20" s="23">
        <f t="shared" si="4"/>
        <v>-37.286095000000003</v>
      </c>
      <c r="N20" s="23">
        <f t="shared" si="5"/>
        <v>-59.875317000000003</v>
      </c>
      <c r="P20" s="40">
        <f t="shared" si="6"/>
        <v>11.354166666667</v>
      </c>
      <c r="Q20" s="23">
        <f t="shared" si="7"/>
        <v>-60.399403</v>
      </c>
      <c r="R20" s="23">
        <f t="shared" si="8"/>
        <v>-60.632697999999998</v>
      </c>
      <c r="S20" s="31"/>
      <c r="T20" s="23">
        <f t="shared" si="9"/>
        <v>12</v>
      </c>
      <c r="U20" s="23">
        <f t="shared" si="10"/>
        <v>-51.073582000000002</v>
      </c>
      <c r="V20" s="23">
        <f t="shared" si="11"/>
        <v>-77.116744999999995</v>
      </c>
    </row>
    <row r="21" spans="2:22" x14ac:dyDescent="0.25">
      <c r="B21">
        <v>5250000000</v>
      </c>
      <c r="C21">
        <v>-34.234569999999998</v>
      </c>
      <c r="E21">
        <v>5250000000</v>
      </c>
      <c r="F21">
        <v>-48.817684</v>
      </c>
      <c r="H21" s="23">
        <f t="shared" si="0"/>
        <v>8.25</v>
      </c>
      <c r="I21" s="23">
        <f t="shared" si="1"/>
        <v>-50.952747000000002</v>
      </c>
      <c r="J21" s="23">
        <f t="shared" si="2"/>
        <v>-41.232585999999998</v>
      </c>
      <c r="L21" s="23">
        <f t="shared" si="3"/>
        <v>10.125</v>
      </c>
      <c r="M21" s="23">
        <f t="shared" si="4"/>
        <v>-36.944488999999997</v>
      </c>
      <c r="N21" s="23">
        <f t="shared" si="5"/>
        <v>-59.618023000000001</v>
      </c>
      <c r="P21" s="40">
        <f t="shared" si="6"/>
        <v>11.375</v>
      </c>
      <c r="Q21" s="23">
        <f t="shared" si="7"/>
        <v>-60.545344999999998</v>
      </c>
      <c r="R21" s="23">
        <f t="shared" si="8"/>
        <v>-60.881165000000003</v>
      </c>
      <c r="S21" s="31"/>
      <c r="T21" s="23">
        <f t="shared" si="9"/>
        <v>12</v>
      </c>
      <c r="U21" s="23">
        <f t="shared" si="10"/>
        <v>-51.074772000000003</v>
      </c>
      <c r="V21" s="23">
        <f t="shared" si="11"/>
        <v>-77.176094000000006</v>
      </c>
    </row>
    <row r="22" spans="2:22" x14ac:dyDescent="0.25">
      <c r="B22">
        <v>5437500000</v>
      </c>
      <c r="C22">
        <v>-35.011505</v>
      </c>
      <c r="E22">
        <v>5437500000</v>
      </c>
      <c r="F22">
        <v>-48.416106999999997</v>
      </c>
      <c r="H22" s="23">
        <f t="shared" si="0"/>
        <v>8.375</v>
      </c>
      <c r="I22" s="23">
        <f t="shared" si="1"/>
        <v>-50.265987000000003</v>
      </c>
      <c r="J22" s="23">
        <f t="shared" si="2"/>
        <v>-41.083095999999998</v>
      </c>
      <c r="L22" s="23">
        <f t="shared" si="3"/>
        <v>10.1875</v>
      </c>
      <c r="M22" s="23">
        <f t="shared" si="4"/>
        <v>-36.669834000000002</v>
      </c>
      <c r="N22" s="23">
        <f t="shared" si="5"/>
        <v>-59.536762000000003</v>
      </c>
      <c r="P22" s="40">
        <f t="shared" si="6"/>
        <v>11.395833333333</v>
      </c>
      <c r="Q22" s="23">
        <f t="shared" si="7"/>
        <v>-60.750422999999998</v>
      </c>
      <c r="R22" s="23">
        <f t="shared" si="8"/>
        <v>-61.022278</v>
      </c>
      <c r="S22" s="31"/>
      <c r="T22" s="23">
        <f t="shared" si="9"/>
        <v>12</v>
      </c>
      <c r="U22" s="23">
        <f t="shared" si="10"/>
        <v>-51.079425999999998</v>
      </c>
      <c r="V22" s="23">
        <f t="shared" si="11"/>
        <v>-77.268310999999997</v>
      </c>
    </row>
    <row r="23" spans="2:22" x14ac:dyDescent="0.25">
      <c r="B23">
        <v>5625000000</v>
      </c>
      <c r="C23">
        <v>-35.976481999999997</v>
      </c>
      <c r="E23">
        <v>5625000000</v>
      </c>
      <c r="F23">
        <v>-47.953845999999999</v>
      </c>
      <c r="H23" s="23">
        <f t="shared" si="0"/>
        <v>8.5</v>
      </c>
      <c r="I23" s="23">
        <f t="shared" si="1"/>
        <v>-49.799812000000003</v>
      </c>
      <c r="J23" s="23">
        <f t="shared" si="2"/>
        <v>-40.982964000000003</v>
      </c>
      <c r="L23" s="23">
        <f t="shared" si="3"/>
        <v>10.25</v>
      </c>
      <c r="M23" s="23">
        <f t="shared" si="4"/>
        <v>-36.343688999999998</v>
      </c>
      <c r="N23" s="23">
        <f t="shared" si="5"/>
        <v>-59.438254999999998</v>
      </c>
      <c r="P23" s="40">
        <f t="shared" si="6"/>
        <v>11.416666666667</v>
      </c>
      <c r="Q23" s="23">
        <f t="shared" si="7"/>
        <v>-60.921256999999997</v>
      </c>
      <c r="R23" s="23">
        <f t="shared" si="8"/>
        <v>-60.893154000000003</v>
      </c>
      <c r="S23" s="31"/>
      <c r="T23" s="23">
        <f t="shared" si="9"/>
        <v>12</v>
      </c>
      <c r="U23" s="23">
        <f t="shared" si="10"/>
        <v>-51.081511999999996</v>
      </c>
      <c r="V23" s="23">
        <f t="shared" si="11"/>
        <v>-77.319038000000006</v>
      </c>
    </row>
    <row r="24" spans="2:22" x14ac:dyDescent="0.25">
      <c r="B24">
        <v>5812500000</v>
      </c>
      <c r="C24">
        <v>-37.109341000000001</v>
      </c>
      <c r="E24">
        <v>5812500000</v>
      </c>
      <c r="F24">
        <v>-47.403477000000002</v>
      </c>
      <c r="H24" s="23">
        <f t="shared" si="0"/>
        <v>8.625</v>
      </c>
      <c r="I24" s="23">
        <f t="shared" si="1"/>
        <v>-49.318783000000003</v>
      </c>
      <c r="J24" s="23">
        <f t="shared" si="2"/>
        <v>-40.991959000000001</v>
      </c>
      <c r="L24" s="23">
        <f t="shared" si="3"/>
        <v>10.3125</v>
      </c>
      <c r="M24" s="23">
        <f t="shared" si="4"/>
        <v>-36.406815000000002</v>
      </c>
      <c r="N24" s="23">
        <f t="shared" si="5"/>
        <v>-59.532077999999998</v>
      </c>
      <c r="P24" s="40">
        <f t="shared" si="6"/>
        <v>11.4375</v>
      </c>
      <c r="Q24" s="23">
        <f t="shared" si="7"/>
        <v>-60.86504</v>
      </c>
      <c r="R24" s="23">
        <f t="shared" si="8"/>
        <v>-61.385376000000001</v>
      </c>
      <c r="S24" s="31"/>
      <c r="T24" s="23">
        <f t="shared" si="9"/>
        <v>12</v>
      </c>
      <c r="U24" s="23">
        <f t="shared" si="10"/>
        <v>-51.080081999999997</v>
      </c>
      <c r="V24" s="23">
        <f t="shared" si="11"/>
        <v>-77.280540000000002</v>
      </c>
    </row>
    <row r="25" spans="2:22" x14ac:dyDescent="0.25">
      <c r="B25">
        <v>6000000000</v>
      </c>
      <c r="C25">
        <v>-38.108142999999998</v>
      </c>
      <c r="E25">
        <v>6000000000</v>
      </c>
      <c r="F25">
        <v>-47.034782</v>
      </c>
      <c r="H25" s="23">
        <f t="shared" si="0"/>
        <v>8.75</v>
      </c>
      <c r="I25" s="23">
        <f t="shared" si="1"/>
        <v>-49.071002999999997</v>
      </c>
      <c r="J25" s="23">
        <f t="shared" si="2"/>
        <v>-41.056247999999997</v>
      </c>
      <c r="L25" s="23">
        <f t="shared" si="3"/>
        <v>10.375</v>
      </c>
      <c r="M25" s="23">
        <f t="shared" si="4"/>
        <v>-36.252887999999999</v>
      </c>
      <c r="N25" s="23">
        <f t="shared" si="5"/>
        <v>-59.603161</v>
      </c>
      <c r="P25" s="40">
        <f t="shared" si="6"/>
        <v>11.458333333333</v>
      </c>
      <c r="Q25" s="23">
        <f t="shared" si="7"/>
        <v>-60.667389</v>
      </c>
      <c r="R25" s="23">
        <f t="shared" si="8"/>
        <v>-61.624653000000002</v>
      </c>
      <c r="S25" s="31"/>
      <c r="T25" s="23">
        <f t="shared" si="9"/>
        <v>12</v>
      </c>
      <c r="U25" s="23">
        <f t="shared" si="10"/>
        <v>-51.080993999999997</v>
      </c>
      <c r="V25" s="23">
        <f t="shared" si="11"/>
        <v>-77.321113999999994</v>
      </c>
    </row>
    <row r="26" spans="2:22" x14ac:dyDescent="0.25">
      <c r="B26">
        <v>6187500000</v>
      </c>
      <c r="C26">
        <v>-38.690727000000003</v>
      </c>
      <c r="E26">
        <v>6187500000</v>
      </c>
      <c r="F26">
        <v>-46.655704</v>
      </c>
      <c r="H26" s="23">
        <f t="shared" si="0"/>
        <v>8.875</v>
      </c>
      <c r="I26" s="23">
        <f t="shared" si="1"/>
        <v>-48.794227999999997</v>
      </c>
      <c r="J26" s="23">
        <f t="shared" si="2"/>
        <v>-41.252941</v>
      </c>
      <c r="L26" s="23">
        <f t="shared" si="3"/>
        <v>10.4375</v>
      </c>
      <c r="M26" s="23">
        <f t="shared" si="4"/>
        <v>-36.184074000000003</v>
      </c>
      <c r="N26" s="23">
        <f t="shared" si="5"/>
        <v>-59.417651999999997</v>
      </c>
      <c r="P26" s="40">
        <f t="shared" si="6"/>
        <v>11.479166666667</v>
      </c>
      <c r="Q26" s="23">
        <f t="shared" si="7"/>
        <v>-60.674717000000001</v>
      </c>
      <c r="R26" s="23">
        <f t="shared" si="8"/>
        <v>-61.548580000000001</v>
      </c>
      <c r="S26" s="31"/>
      <c r="T26" s="23">
        <f t="shared" si="9"/>
        <v>12</v>
      </c>
      <c r="U26" s="23">
        <f t="shared" si="10"/>
        <v>-51.082664000000001</v>
      </c>
      <c r="V26" s="23">
        <f t="shared" si="11"/>
        <v>-77.329964000000004</v>
      </c>
    </row>
    <row r="27" spans="2:22" x14ac:dyDescent="0.25">
      <c r="B27">
        <v>6375000000</v>
      </c>
      <c r="C27">
        <v>-38.776935999999999</v>
      </c>
      <c r="E27">
        <v>6375000000</v>
      </c>
      <c r="F27">
        <v>-46.273150999999999</v>
      </c>
      <c r="H27" s="23">
        <f t="shared" si="0"/>
        <v>9</v>
      </c>
      <c r="I27" s="23">
        <f t="shared" si="1"/>
        <v>-48.787872</v>
      </c>
      <c r="J27" s="23">
        <f t="shared" si="2"/>
        <v>-41.553401999999998</v>
      </c>
      <c r="L27" s="23">
        <f t="shared" si="3"/>
        <v>10.5</v>
      </c>
      <c r="M27" s="23">
        <f t="shared" si="4"/>
        <v>-35.850856999999998</v>
      </c>
      <c r="N27" s="23">
        <f t="shared" si="5"/>
        <v>-59.654690000000002</v>
      </c>
      <c r="P27" s="40">
        <f t="shared" si="6"/>
        <v>11.5</v>
      </c>
      <c r="Q27" s="23">
        <f t="shared" si="7"/>
        <v>-60.671726</v>
      </c>
      <c r="R27" s="23">
        <f t="shared" si="8"/>
        <v>-61.321133000000003</v>
      </c>
      <c r="S27" s="31"/>
      <c r="T27" s="23">
        <f t="shared" si="9"/>
        <v>12</v>
      </c>
      <c r="U27" s="23">
        <f t="shared" si="10"/>
        <v>-51.082394000000001</v>
      </c>
      <c r="V27" s="23">
        <f t="shared" si="11"/>
        <v>-77.283707000000007</v>
      </c>
    </row>
    <row r="28" spans="2:22" x14ac:dyDescent="0.25">
      <c r="B28">
        <v>6562500000</v>
      </c>
      <c r="C28">
        <v>-38.480339000000001</v>
      </c>
      <c r="E28">
        <v>6562500000</v>
      </c>
      <c r="F28">
        <v>-46.329334000000003</v>
      </c>
      <c r="H28" s="23">
        <f t="shared" si="0"/>
        <v>9.125</v>
      </c>
      <c r="I28" s="23">
        <f t="shared" si="1"/>
        <v>-48.664154000000003</v>
      </c>
      <c r="J28" s="23">
        <f t="shared" si="2"/>
        <v>-41.800339000000001</v>
      </c>
      <c r="L28" s="23">
        <f t="shared" si="3"/>
        <v>10.5625</v>
      </c>
      <c r="M28" s="23">
        <f t="shared" si="4"/>
        <v>-35.830089999999998</v>
      </c>
      <c r="N28" s="23">
        <f t="shared" si="5"/>
        <v>-59.737006999999998</v>
      </c>
      <c r="P28" s="40">
        <f t="shared" si="6"/>
        <v>11.520833333333</v>
      </c>
      <c r="Q28" s="23">
        <f t="shared" si="7"/>
        <v>-60.814082999999997</v>
      </c>
      <c r="R28" s="23">
        <f t="shared" si="8"/>
        <v>-61.497275999999999</v>
      </c>
      <c r="S28" s="31"/>
      <c r="T28" s="23">
        <f t="shared" si="9"/>
        <v>12</v>
      </c>
      <c r="U28" s="23">
        <f t="shared" si="10"/>
        <v>-51.085590000000003</v>
      </c>
      <c r="V28" s="23">
        <f t="shared" si="11"/>
        <v>-77.222060999999997</v>
      </c>
    </row>
    <row r="29" spans="2:22" x14ac:dyDescent="0.25">
      <c r="B29">
        <v>6750000000</v>
      </c>
      <c r="C29">
        <v>-37.931068000000003</v>
      </c>
      <c r="E29">
        <v>6750000000</v>
      </c>
      <c r="F29">
        <v>-46.848202000000001</v>
      </c>
      <c r="H29" s="23">
        <f t="shared" si="0"/>
        <v>9.25</v>
      </c>
      <c r="I29" s="23">
        <f t="shared" si="1"/>
        <v>-48.644539000000002</v>
      </c>
      <c r="J29" s="23">
        <f t="shared" si="2"/>
        <v>-42.235675999999998</v>
      </c>
      <c r="L29" s="23">
        <f t="shared" si="3"/>
        <v>10.625</v>
      </c>
      <c r="M29" s="23">
        <f t="shared" si="4"/>
        <v>-35.620902999999998</v>
      </c>
      <c r="N29" s="23">
        <f t="shared" si="5"/>
        <v>-60.033104000000002</v>
      </c>
      <c r="P29" s="40">
        <f t="shared" si="6"/>
        <v>11.541666666667</v>
      </c>
      <c r="Q29" s="23">
        <f t="shared" si="7"/>
        <v>-60.765262999999997</v>
      </c>
      <c r="R29" s="23">
        <f t="shared" si="8"/>
        <v>-61.931995000000001</v>
      </c>
      <c r="S29" s="31"/>
      <c r="T29" s="23">
        <f t="shared" si="9"/>
        <v>12</v>
      </c>
      <c r="U29" s="23">
        <f t="shared" si="10"/>
        <v>-51.086745999999998</v>
      </c>
      <c r="V29" s="23">
        <f t="shared" si="11"/>
        <v>-77.300156000000001</v>
      </c>
    </row>
    <row r="30" spans="2:22" x14ac:dyDescent="0.25">
      <c r="B30">
        <v>6937500000</v>
      </c>
      <c r="C30">
        <v>-37.105533999999999</v>
      </c>
      <c r="E30">
        <v>6937500000</v>
      </c>
      <c r="F30">
        <v>-48.300175000000003</v>
      </c>
      <c r="H30" s="23">
        <f t="shared" si="0"/>
        <v>9.375</v>
      </c>
      <c r="I30" s="23">
        <f t="shared" si="1"/>
        <v>-48.794227999999997</v>
      </c>
      <c r="J30" s="23">
        <f t="shared" si="2"/>
        <v>-42.595649999999999</v>
      </c>
      <c r="L30" s="23">
        <f t="shared" si="3"/>
        <v>10.6875</v>
      </c>
      <c r="M30" s="23">
        <f t="shared" si="4"/>
        <v>-35.499043</v>
      </c>
      <c r="N30" s="23">
        <f t="shared" si="5"/>
        <v>-59.709972</v>
      </c>
      <c r="P30" s="40">
        <f t="shared" si="6"/>
        <v>11.5625</v>
      </c>
      <c r="Q30" s="23">
        <f t="shared" si="7"/>
        <v>-60.715691</v>
      </c>
      <c r="R30" s="23">
        <f t="shared" si="8"/>
        <v>-62.355544999999999</v>
      </c>
      <c r="S30" s="31"/>
      <c r="T30" s="23">
        <f t="shared" si="9"/>
        <v>12</v>
      </c>
      <c r="U30" s="23">
        <f t="shared" si="10"/>
        <v>-51.090252</v>
      </c>
      <c r="V30" s="23">
        <f t="shared" si="11"/>
        <v>-77.345794999999995</v>
      </c>
    </row>
    <row r="31" spans="2:22" x14ac:dyDescent="0.25">
      <c r="B31">
        <v>7125000000</v>
      </c>
      <c r="C31">
        <v>-36.051696999999997</v>
      </c>
      <c r="E31">
        <v>7125000000</v>
      </c>
      <c r="F31">
        <v>-49.925598000000001</v>
      </c>
      <c r="H31" s="23">
        <f t="shared" si="0"/>
        <v>9.5</v>
      </c>
      <c r="I31" s="23">
        <f t="shared" si="1"/>
        <v>-49.088073999999999</v>
      </c>
      <c r="J31" s="23">
        <f t="shared" si="2"/>
        <v>-43.065024999999999</v>
      </c>
      <c r="L31" s="23">
        <f t="shared" si="3"/>
        <v>10.75</v>
      </c>
      <c r="M31" s="23">
        <f t="shared" si="4"/>
        <v>-35.411057</v>
      </c>
      <c r="N31" s="23">
        <f t="shared" si="5"/>
        <v>-59.644730000000003</v>
      </c>
      <c r="P31" s="40">
        <f t="shared" si="6"/>
        <v>11.583333333333</v>
      </c>
      <c r="Q31" s="23">
        <f t="shared" si="7"/>
        <v>-60.583015000000003</v>
      </c>
      <c r="R31" s="23">
        <f t="shared" si="8"/>
        <v>-62.285685999999998</v>
      </c>
      <c r="S31" s="31"/>
      <c r="T31" s="23">
        <f t="shared" si="9"/>
        <v>12</v>
      </c>
      <c r="U31" s="23">
        <f t="shared" si="10"/>
        <v>-51.094639000000001</v>
      </c>
      <c r="V31" s="23">
        <f t="shared" si="11"/>
        <v>-77.362221000000005</v>
      </c>
    </row>
    <row r="32" spans="2:22" x14ac:dyDescent="0.25">
      <c r="B32">
        <v>7312500000</v>
      </c>
      <c r="C32">
        <v>-34.789520000000003</v>
      </c>
      <c r="E32">
        <v>7312500000</v>
      </c>
      <c r="F32">
        <v>-51.464939000000001</v>
      </c>
      <c r="H32" s="23">
        <f t="shared" si="0"/>
        <v>9.625</v>
      </c>
      <c r="I32" s="23">
        <f t="shared" si="1"/>
        <v>-49.301848999999997</v>
      </c>
      <c r="J32" s="23">
        <f t="shared" si="2"/>
        <v>-43.561539000000003</v>
      </c>
      <c r="L32" s="23">
        <f t="shared" si="3"/>
        <v>10.8125</v>
      </c>
      <c r="M32" s="23">
        <f t="shared" si="4"/>
        <v>-35.609611999999998</v>
      </c>
      <c r="N32" s="23">
        <f t="shared" si="5"/>
        <v>-59.718814999999999</v>
      </c>
      <c r="P32" s="40">
        <f t="shared" si="6"/>
        <v>11.604166666667</v>
      </c>
      <c r="Q32" s="23">
        <f t="shared" si="7"/>
        <v>-60.492668000000002</v>
      </c>
      <c r="R32" s="23">
        <f t="shared" si="8"/>
        <v>-62.176147</v>
      </c>
      <c r="S32" s="31"/>
      <c r="T32" s="23">
        <f t="shared" si="9"/>
        <v>12</v>
      </c>
      <c r="U32" s="23">
        <f t="shared" si="10"/>
        <v>-51.100791999999998</v>
      </c>
      <c r="V32" s="23">
        <f t="shared" si="11"/>
        <v>-77.084114</v>
      </c>
    </row>
    <row r="33" spans="2:22" x14ac:dyDescent="0.25">
      <c r="B33">
        <v>7500000000</v>
      </c>
      <c r="C33">
        <v>-33.432186000000002</v>
      </c>
      <c r="E33">
        <v>7500000000</v>
      </c>
      <c r="F33">
        <v>-52.308349999999997</v>
      </c>
      <c r="H33" s="23">
        <f t="shared" si="0"/>
        <v>9.75</v>
      </c>
      <c r="I33" s="23">
        <f t="shared" si="1"/>
        <v>-49.474716000000001</v>
      </c>
      <c r="J33" s="23">
        <f t="shared" si="2"/>
        <v>-43.936543</v>
      </c>
      <c r="L33" s="23">
        <f t="shared" si="3"/>
        <v>10.875</v>
      </c>
      <c r="M33" s="23">
        <f t="shared" si="4"/>
        <v>-35.737099000000001</v>
      </c>
      <c r="N33" s="23">
        <f t="shared" si="5"/>
        <v>-59.94117</v>
      </c>
      <c r="P33" s="40">
        <f t="shared" si="6"/>
        <v>11.625</v>
      </c>
      <c r="Q33" s="23">
        <f t="shared" si="7"/>
        <v>-60.463088999999997</v>
      </c>
      <c r="R33" s="23">
        <f t="shared" si="8"/>
        <v>-61.838436000000002</v>
      </c>
      <c r="S33" s="31"/>
      <c r="T33" s="23">
        <f t="shared" si="9"/>
        <v>12</v>
      </c>
      <c r="U33" s="23">
        <f t="shared" si="10"/>
        <v>-51.101120000000002</v>
      </c>
      <c r="V33" s="23">
        <f t="shared" si="11"/>
        <v>-77.046165000000002</v>
      </c>
    </row>
    <row r="34" spans="2:22" x14ac:dyDescent="0.25">
      <c r="B34">
        <v>7687500000</v>
      </c>
      <c r="C34">
        <v>-31.983554999999999</v>
      </c>
      <c r="E34">
        <v>7687500000</v>
      </c>
      <c r="F34">
        <v>-52.811729</v>
      </c>
      <c r="H34" s="23">
        <f t="shared" si="0"/>
        <v>9.875</v>
      </c>
      <c r="I34" s="23">
        <f t="shared" si="1"/>
        <v>-48.988585999999998</v>
      </c>
      <c r="J34" s="23">
        <f t="shared" si="2"/>
        <v>-44.621048000000002</v>
      </c>
      <c r="L34" s="23">
        <f t="shared" si="3"/>
        <v>10.9375</v>
      </c>
      <c r="M34" s="23">
        <f t="shared" si="4"/>
        <v>-35.886299000000001</v>
      </c>
      <c r="N34" s="23">
        <f t="shared" si="5"/>
        <v>-60.122444000000002</v>
      </c>
      <c r="P34" s="40">
        <f t="shared" si="6"/>
        <v>11.645833333333</v>
      </c>
      <c r="Q34" s="23">
        <f t="shared" si="7"/>
        <v>-60.675055999999998</v>
      </c>
      <c r="R34" s="23">
        <f t="shared" si="8"/>
        <v>-61.900936000000002</v>
      </c>
      <c r="S34" s="31"/>
      <c r="T34" s="23">
        <f t="shared" si="9"/>
        <v>12</v>
      </c>
      <c r="U34" s="23">
        <f t="shared" si="10"/>
        <v>-51.106299999999997</v>
      </c>
      <c r="V34" s="23">
        <f t="shared" si="11"/>
        <v>-77.132980000000003</v>
      </c>
    </row>
    <row r="35" spans="2:22" x14ac:dyDescent="0.25">
      <c r="B35">
        <v>7875000000</v>
      </c>
      <c r="C35">
        <v>-30.581569999999999</v>
      </c>
      <c r="E35">
        <v>7875000000</v>
      </c>
      <c r="F35">
        <v>-52.698269000000003</v>
      </c>
      <c r="H35" s="23">
        <f t="shared" ref="H35:H51" si="12">B95/1000000000</f>
        <v>10</v>
      </c>
      <c r="I35" s="23">
        <f t="shared" ref="I35:I51" si="13">C95</f>
        <v>-49.164046999999997</v>
      </c>
      <c r="J35" s="23">
        <f t="shared" ref="J35:J51" si="14">F95</f>
        <v>-45.068237000000003</v>
      </c>
      <c r="L35" s="23">
        <f t="shared" ref="L35:L51" si="15">B149/1000000000</f>
        <v>11</v>
      </c>
      <c r="M35" s="23">
        <f t="shared" ref="M35:M51" si="16">C149</f>
        <v>-35.931632999999998</v>
      </c>
      <c r="N35" s="23">
        <f t="shared" ref="N35:N51" si="17">F149</f>
        <v>-60.322792</v>
      </c>
      <c r="P35" s="40">
        <f t="shared" ref="P35:P51" si="18">B203/1000000000</f>
        <v>11.666666666667</v>
      </c>
      <c r="Q35" s="23">
        <f t="shared" ref="Q35:Q51" si="19">C203</f>
        <v>-61.282299000000002</v>
      </c>
      <c r="R35" s="23">
        <f t="shared" ref="R35:R51" si="20">F203</f>
        <v>-61.904632999999997</v>
      </c>
      <c r="S35" s="31"/>
      <c r="T35" s="23">
        <f t="shared" ref="T35:T51" si="21">B257/1000000000</f>
        <v>12</v>
      </c>
      <c r="U35" s="23">
        <f t="shared" ref="U35:U51" si="22">C257</f>
        <v>-51.088462999999997</v>
      </c>
      <c r="V35" s="23">
        <f t="shared" ref="V35:V51" si="23">F257</f>
        <v>-77.415740999999997</v>
      </c>
    </row>
    <row r="36" spans="2:22" x14ac:dyDescent="0.25">
      <c r="B36">
        <v>8062500000</v>
      </c>
      <c r="C36">
        <v>-29.189530999999999</v>
      </c>
      <c r="E36">
        <v>8062500000</v>
      </c>
      <c r="F36">
        <v>-52.009926</v>
      </c>
      <c r="H36" s="23">
        <f t="shared" si="12"/>
        <v>10.125</v>
      </c>
      <c r="I36" s="23">
        <f t="shared" si="13"/>
        <v>-49.464072999999999</v>
      </c>
      <c r="J36" s="23">
        <f t="shared" si="14"/>
        <v>-45.627265999999999</v>
      </c>
      <c r="L36" s="23">
        <f t="shared" si="15"/>
        <v>11.0625</v>
      </c>
      <c r="M36" s="23">
        <f t="shared" si="16"/>
        <v>-36.059680999999998</v>
      </c>
      <c r="N36" s="23">
        <f t="shared" si="17"/>
        <v>-60.853794000000001</v>
      </c>
      <c r="P36" s="40">
        <f t="shared" si="18"/>
        <v>11.6875</v>
      </c>
      <c r="Q36" s="23">
        <f t="shared" si="19"/>
        <v>-61.883586999999999</v>
      </c>
      <c r="R36" s="23">
        <f t="shared" si="20"/>
        <v>-61.869190000000003</v>
      </c>
      <c r="S36" s="31"/>
      <c r="T36" s="23">
        <f t="shared" si="21"/>
        <v>12</v>
      </c>
      <c r="U36" s="23">
        <f t="shared" si="22"/>
        <v>-51.079514000000003</v>
      </c>
      <c r="V36" s="23">
        <f t="shared" si="23"/>
        <v>-77.577461</v>
      </c>
    </row>
    <row r="37" spans="2:22" x14ac:dyDescent="0.25">
      <c r="B37">
        <v>8250000000</v>
      </c>
      <c r="C37">
        <v>-27.892878</v>
      </c>
      <c r="E37">
        <v>8250000000</v>
      </c>
      <c r="F37">
        <v>-51.342438000000001</v>
      </c>
      <c r="H37" s="23">
        <f t="shared" si="12"/>
        <v>10.25</v>
      </c>
      <c r="I37" s="23">
        <f t="shared" si="13"/>
        <v>-49.505961999999997</v>
      </c>
      <c r="J37" s="23">
        <f t="shared" si="14"/>
        <v>-46.043422999999997</v>
      </c>
      <c r="L37" s="23">
        <f t="shared" si="15"/>
        <v>11.125</v>
      </c>
      <c r="M37" s="23">
        <f t="shared" si="16"/>
        <v>-36.067374999999998</v>
      </c>
      <c r="N37" s="23">
        <f t="shared" si="17"/>
        <v>-61.082549999999998</v>
      </c>
      <c r="P37" s="40">
        <f t="shared" si="18"/>
        <v>11.708333333333</v>
      </c>
      <c r="Q37" s="23">
        <f t="shared" si="19"/>
        <v>-62.508377000000003</v>
      </c>
      <c r="R37" s="23">
        <f t="shared" si="20"/>
        <v>-61.826217999999997</v>
      </c>
      <c r="S37" s="31"/>
      <c r="T37" s="23">
        <f t="shared" si="21"/>
        <v>12</v>
      </c>
      <c r="U37" s="23">
        <f t="shared" si="22"/>
        <v>-51.080638999999998</v>
      </c>
      <c r="V37" s="23">
        <f t="shared" si="23"/>
        <v>-77.497467</v>
      </c>
    </row>
    <row r="38" spans="2:22" x14ac:dyDescent="0.25">
      <c r="B38">
        <v>8437500000</v>
      </c>
      <c r="C38">
        <v>-26.664282</v>
      </c>
      <c r="E38">
        <v>8437500000</v>
      </c>
      <c r="F38">
        <v>-50.884459999999997</v>
      </c>
      <c r="H38" s="23">
        <f t="shared" si="12"/>
        <v>10.375</v>
      </c>
      <c r="I38" s="23">
        <f t="shared" si="13"/>
        <v>-49.120444999999997</v>
      </c>
      <c r="J38" s="23">
        <f t="shared" si="14"/>
        <v>-46.449966000000003</v>
      </c>
      <c r="L38" s="23">
        <f t="shared" si="15"/>
        <v>11.1875</v>
      </c>
      <c r="M38" s="23">
        <f t="shared" si="16"/>
        <v>-36.243518999999999</v>
      </c>
      <c r="N38" s="23">
        <f t="shared" si="17"/>
        <v>-61.316718999999999</v>
      </c>
      <c r="P38" s="40">
        <f t="shared" si="18"/>
        <v>11.729166666667</v>
      </c>
      <c r="Q38" s="23">
        <f t="shared" si="19"/>
        <v>-62.921787000000002</v>
      </c>
      <c r="R38" s="23">
        <f t="shared" si="20"/>
        <v>-61.891094000000002</v>
      </c>
      <c r="S38" s="31"/>
      <c r="T38" s="23">
        <f t="shared" si="21"/>
        <v>12</v>
      </c>
      <c r="U38" s="23">
        <f t="shared" si="22"/>
        <v>-51.092753999999999</v>
      </c>
      <c r="V38" s="23">
        <f t="shared" si="23"/>
        <v>-77.476318000000006</v>
      </c>
    </row>
    <row r="39" spans="2:22" x14ac:dyDescent="0.25">
      <c r="B39">
        <v>8625000000</v>
      </c>
      <c r="C39">
        <v>-25.535118000000001</v>
      </c>
      <c r="E39">
        <v>8625000000</v>
      </c>
      <c r="F39">
        <v>-51.097912000000001</v>
      </c>
      <c r="H39" s="23">
        <f t="shared" si="12"/>
        <v>10.5</v>
      </c>
      <c r="I39" s="23">
        <f t="shared" si="13"/>
        <v>-48.71331</v>
      </c>
      <c r="J39" s="23">
        <f t="shared" si="14"/>
        <v>-46.914718999999998</v>
      </c>
      <c r="L39" s="23">
        <f t="shared" si="15"/>
        <v>11.25</v>
      </c>
      <c r="M39" s="23">
        <f t="shared" si="16"/>
        <v>-36.557892000000002</v>
      </c>
      <c r="N39" s="23">
        <f t="shared" si="17"/>
        <v>-61.115119999999997</v>
      </c>
      <c r="P39" s="40">
        <f t="shared" si="18"/>
        <v>11.75</v>
      </c>
      <c r="Q39" s="23">
        <f t="shared" si="19"/>
        <v>-63.153908000000001</v>
      </c>
      <c r="R39" s="23">
        <f t="shared" si="20"/>
        <v>-62.088749</v>
      </c>
      <c r="S39" s="31"/>
      <c r="T39" s="23">
        <f t="shared" si="21"/>
        <v>12</v>
      </c>
      <c r="U39" s="23">
        <f t="shared" si="22"/>
        <v>-51.103175999999998</v>
      </c>
      <c r="V39" s="23">
        <f t="shared" si="23"/>
        <v>-77.305144999999996</v>
      </c>
    </row>
    <row r="40" spans="2:22" x14ac:dyDescent="0.25">
      <c r="B40">
        <v>8812500000</v>
      </c>
      <c r="C40">
        <v>-24.51182</v>
      </c>
      <c r="E40">
        <v>8812500000</v>
      </c>
      <c r="F40">
        <v>-51.643089000000003</v>
      </c>
      <c r="H40" s="23">
        <f t="shared" si="12"/>
        <v>10.625</v>
      </c>
      <c r="I40" s="23">
        <f t="shared" si="13"/>
        <v>-48.490551000000004</v>
      </c>
      <c r="J40" s="23">
        <f t="shared" si="14"/>
        <v>-47.384540999999999</v>
      </c>
      <c r="L40" s="23">
        <f t="shared" si="15"/>
        <v>11.3125</v>
      </c>
      <c r="M40" s="23">
        <f t="shared" si="16"/>
        <v>-36.727851999999999</v>
      </c>
      <c r="N40" s="23">
        <f t="shared" si="17"/>
        <v>-61.170020999999998</v>
      </c>
      <c r="P40" s="40">
        <f t="shared" si="18"/>
        <v>11.770833333333</v>
      </c>
      <c r="Q40" s="23">
        <f t="shared" si="19"/>
        <v>-63.306899999999999</v>
      </c>
      <c r="R40" s="23">
        <f t="shared" si="20"/>
        <v>-62.191414000000002</v>
      </c>
      <c r="S40" s="31"/>
      <c r="T40" s="23">
        <f t="shared" si="21"/>
        <v>12</v>
      </c>
      <c r="U40" s="23">
        <f t="shared" si="22"/>
        <v>-51.091228000000001</v>
      </c>
      <c r="V40" s="23">
        <f t="shared" si="23"/>
        <v>-77.228461999999993</v>
      </c>
    </row>
    <row r="41" spans="2:22" x14ac:dyDescent="0.25">
      <c r="B41">
        <v>9000000000</v>
      </c>
      <c r="C41">
        <v>-23.604969000000001</v>
      </c>
      <c r="E41">
        <v>9000000000</v>
      </c>
      <c r="F41">
        <v>-52.578808000000002</v>
      </c>
      <c r="H41" s="23">
        <f t="shared" si="12"/>
        <v>10.75</v>
      </c>
      <c r="I41" s="23">
        <f t="shared" si="13"/>
        <v>-48.004738000000003</v>
      </c>
      <c r="J41" s="23">
        <f t="shared" si="14"/>
        <v>-47.978873999999998</v>
      </c>
      <c r="L41" s="23">
        <f t="shared" si="15"/>
        <v>11.375</v>
      </c>
      <c r="M41" s="23">
        <f t="shared" si="16"/>
        <v>-37.017048000000003</v>
      </c>
      <c r="N41" s="23">
        <f t="shared" si="17"/>
        <v>-61.298324999999998</v>
      </c>
      <c r="P41" s="40">
        <f t="shared" si="18"/>
        <v>11.791666666667</v>
      </c>
      <c r="Q41" s="23">
        <f t="shared" si="19"/>
        <v>-63.515830999999999</v>
      </c>
      <c r="R41" s="23">
        <f t="shared" si="20"/>
        <v>-61.852989000000001</v>
      </c>
      <c r="S41" s="31"/>
      <c r="T41" s="23">
        <f t="shared" si="21"/>
        <v>12</v>
      </c>
      <c r="U41" s="23">
        <f t="shared" si="22"/>
        <v>-51.088154000000003</v>
      </c>
      <c r="V41" s="23">
        <f t="shared" si="23"/>
        <v>-77.177375999999995</v>
      </c>
    </row>
    <row r="42" spans="2:22" x14ac:dyDescent="0.25">
      <c r="B42">
        <v>9187500000</v>
      </c>
      <c r="C42">
        <v>-22.819893</v>
      </c>
      <c r="E42">
        <v>9187500000</v>
      </c>
      <c r="F42">
        <v>-53.364142999999999</v>
      </c>
      <c r="H42" s="23">
        <f t="shared" si="12"/>
        <v>10.875</v>
      </c>
      <c r="I42" s="23">
        <f t="shared" si="13"/>
        <v>-47.320537999999999</v>
      </c>
      <c r="J42" s="23">
        <f t="shared" si="14"/>
        <v>-48.752555999999998</v>
      </c>
      <c r="L42" s="23">
        <f t="shared" si="15"/>
        <v>11.4375</v>
      </c>
      <c r="M42" s="23">
        <f t="shared" si="16"/>
        <v>-37.105476000000003</v>
      </c>
      <c r="N42" s="23">
        <f t="shared" si="17"/>
        <v>-61.563949999999998</v>
      </c>
      <c r="P42" s="40">
        <f t="shared" si="18"/>
        <v>11.8125</v>
      </c>
      <c r="Q42" s="23">
        <f t="shared" si="19"/>
        <v>-64.043282000000005</v>
      </c>
      <c r="R42" s="23">
        <f t="shared" si="20"/>
        <v>-61.692711000000003</v>
      </c>
      <c r="S42" s="31"/>
      <c r="T42" s="23">
        <f t="shared" si="21"/>
        <v>12</v>
      </c>
      <c r="U42" s="23">
        <f t="shared" si="22"/>
        <v>-51.084389000000002</v>
      </c>
      <c r="V42" s="23">
        <f t="shared" si="23"/>
        <v>-77.234497000000005</v>
      </c>
    </row>
    <row r="43" spans="2:22" x14ac:dyDescent="0.25">
      <c r="B43">
        <v>9375000000</v>
      </c>
      <c r="C43">
        <v>-22.107697000000002</v>
      </c>
      <c r="E43">
        <v>9375000000</v>
      </c>
      <c r="F43">
        <v>-53.979712999999997</v>
      </c>
      <c r="H43" s="23">
        <f t="shared" si="12"/>
        <v>11</v>
      </c>
      <c r="I43" s="23">
        <f t="shared" si="13"/>
        <v>-46.758198</v>
      </c>
      <c r="J43" s="23">
        <f t="shared" si="14"/>
        <v>-49.379261</v>
      </c>
      <c r="L43" s="23">
        <f t="shared" si="15"/>
        <v>11.5</v>
      </c>
      <c r="M43" s="23">
        <f t="shared" si="16"/>
        <v>-37.665011999999997</v>
      </c>
      <c r="N43" s="23">
        <f t="shared" si="17"/>
        <v>-62.357674000000003</v>
      </c>
      <c r="P43" s="40">
        <f t="shared" si="18"/>
        <v>11.833333333333</v>
      </c>
      <c r="Q43" s="23">
        <f t="shared" si="19"/>
        <v>-64.018608</v>
      </c>
      <c r="R43" s="23">
        <f t="shared" si="20"/>
        <v>-61.941597000000002</v>
      </c>
      <c r="S43" s="31"/>
      <c r="T43" s="23">
        <f t="shared" si="21"/>
        <v>12</v>
      </c>
      <c r="U43" s="23">
        <f t="shared" si="22"/>
        <v>-51.088436000000002</v>
      </c>
      <c r="V43" s="23">
        <f t="shared" si="23"/>
        <v>-77.380791000000002</v>
      </c>
    </row>
    <row r="44" spans="2:22" x14ac:dyDescent="0.25">
      <c r="B44">
        <v>9562500000</v>
      </c>
      <c r="C44">
        <v>-21.466470999999999</v>
      </c>
      <c r="E44">
        <v>9562500000</v>
      </c>
      <c r="F44">
        <v>-54.722748000000003</v>
      </c>
      <c r="H44" s="23">
        <f t="shared" si="12"/>
        <v>11.125</v>
      </c>
      <c r="I44" s="23">
        <f t="shared" si="13"/>
        <v>-46.357818999999999</v>
      </c>
      <c r="J44" s="23">
        <f t="shared" si="14"/>
        <v>-49.949032000000003</v>
      </c>
      <c r="L44" s="23">
        <f t="shared" si="15"/>
        <v>11.5625</v>
      </c>
      <c r="M44" s="23">
        <f t="shared" si="16"/>
        <v>-38.035645000000002</v>
      </c>
      <c r="N44" s="23">
        <f t="shared" si="17"/>
        <v>-62.664360000000002</v>
      </c>
      <c r="P44" s="40">
        <f t="shared" si="18"/>
        <v>11.854166666667</v>
      </c>
      <c r="Q44" s="23">
        <f t="shared" si="19"/>
        <v>-63.671813999999998</v>
      </c>
      <c r="R44" s="23">
        <f t="shared" si="20"/>
        <v>-62.762233999999999</v>
      </c>
      <c r="S44" s="31"/>
      <c r="T44" s="23">
        <f t="shared" si="21"/>
        <v>12</v>
      </c>
      <c r="U44" s="23">
        <f t="shared" si="22"/>
        <v>-51.075920000000004</v>
      </c>
      <c r="V44" s="23">
        <f t="shared" si="23"/>
        <v>-77.468018000000001</v>
      </c>
    </row>
    <row r="45" spans="2:22" x14ac:dyDescent="0.25">
      <c r="B45">
        <v>9750000000</v>
      </c>
      <c r="C45">
        <v>-20.821975999999999</v>
      </c>
      <c r="E45">
        <v>9750000000</v>
      </c>
      <c r="F45">
        <v>-56.082374999999999</v>
      </c>
      <c r="H45" s="23">
        <f t="shared" si="12"/>
        <v>11.25</v>
      </c>
      <c r="I45" s="23">
        <f t="shared" si="13"/>
        <v>-45.716000000000001</v>
      </c>
      <c r="J45" s="23">
        <f t="shared" si="14"/>
        <v>-50.267792</v>
      </c>
      <c r="L45" s="23">
        <f t="shared" si="15"/>
        <v>11.625</v>
      </c>
      <c r="M45" s="23">
        <f t="shared" si="16"/>
        <v>-38.747334000000002</v>
      </c>
      <c r="N45" s="23">
        <f t="shared" si="17"/>
        <v>-63.643951000000001</v>
      </c>
      <c r="P45" s="40">
        <f t="shared" si="18"/>
        <v>11.875</v>
      </c>
      <c r="Q45" s="23">
        <f t="shared" si="19"/>
        <v>-63.324553999999999</v>
      </c>
      <c r="R45" s="23">
        <f t="shared" si="20"/>
        <v>-63.064045</v>
      </c>
      <c r="S45" s="31"/>
      <c r="T45" s="23">
        <f t="shared" si="21"/>
        <v>12</v>
      </c>
      <c r="U45" s="23">
        <f t="shared" si="22"/>
        <v>-51.071171</v>
      </c>
      <c r="V45" s="23">
        <f t="shared" si="23"/>
        <v>-77.545295999999993</v>
      </c>
    </row>
    <row r="46" spans="2:22" x14ac:dyDescent="0.25">
      <c r="B46">
        <v>9937500000</v>
      </c>
      <c r="C46">
        <v>-20.257023</v>
      </c>
      <c r="E46">
        <v>9937500000</v>
      </c>
      <c r="F46">
        <v>-57.776211000000004</v>
      </c>
      <c r="H46" s="23">
        <f t="shared" si="12"/>
        <v>11.375</v>
      </c>
      <c r="I46" s="23">
        <f t="shared" si="13"/>
        <v>-44.848049000000003</v>
      </c>
      <c r="J46" s="23">
        <f t="shared" si="14"/>
        <v>-50.759906999999998</v>
      </c>
      <c r="L46" s="23">
        <f t="shared" si="15"/>
        <v>11.6875</v>
      </c>
      <c r="M46" s="23">
        <f t="shared" si="16"/>
        <v>-39.319668</v>
      </c>
      <c r="N46" s="23">
        <f t="shared" si="17"/>
        <v>-64.396361999999996</v>
      </c>
      <c r="P46" s="40">
        <f t="shared" si="18"/>
        <v>11.895833333333</v>
      </c>
      <c r="Q46" s="23">
        <f t="shared" si="19"/>
        <v>-63.603813000000002</v>
      </c>
      <c r="R46" s="23">
        <f t="shared" si="20"/>
        <v>-63.072856999999999</v>
      </c>
      <c r="S46" s="31"/>
      <c r="T46" s="23">
        <f t="shared" si="21"/>
        <v>12</v>
      </c>
      <c r="U46" s="23">
        <f t="shared" si="22"/>
        <v>-51.067996999999998</v>
      </c>
      <c r="V46" s="23">
        <f t="shared" si="23"/>
        <v>-77.449241999999998</v>
      </c>
    </row>
    <row r="47" spans="2:22" x14ac:dyDescent="0.25">
      <c r="B47">
        <v>10125000000</v>
      </c>
      <c r="C47">
        <v>-19.818238999999998</v>
      </c>
      <c r="E47">
        <v>10125000000</v>
      </c>
      <c r="F47">
        <v>-59.396160000000002</v>
      </c>
      <c r="H47" s="23">
        <f t="shared" si="12"/>
        <v>11.5</v>
      </c>
      <c r="I47" s="23">
        <f t="shared" si="13"/>
        <v>-44.296005000000001</v>
      </c>
      <c r="J47" s="23">
        <f t="shared" si="14"/>
        <v>-51.220950999999999</v>
      </c>
      <c r="L47" s="23">
        <f t="shared" si="15"/>
        <v>11.75</v>
      </c>
      <c r="M47" s="23">
        <f t="shared" si="16"/>
        <v>-39.671097000000003</v>
      </c>
      <c r="N47" s="23">
        <f t="shared" si="17"/>
        <v>-65.429023999999998</v>
      </c>
      <c r="P47" s="40">
        <f t="shared" si="18"/>
        <v>11.916666666667</v>
      </c>
      <c r="Q47" s="23">
        <f t="shared" si="19"/>
        <v>-64.502837999999997</v>
      </c>
      <c r="R47" s="23">
        <f t="shared" si="20"/>
        <v>-62.676414000000001</v>
      </c>
      <c r="S47" s="31"/>
      <c r="T47" s="23">
        <f t="shared" si="21"/>
        <v>12</v>
      </c>
      <c r="U47" s="23">
        <f t="shared" si="22"/>
        <v>-51.088614999999997</v>
      </c>
      <c r="V47" s="23">
        <f t="shared" si="23"/>
        <v>-77.211883999999998</v>
      </c>
    </row>
    <row r="48" spans="2:22" x14ac:dyDescent="0.25">
      <c r="B48">
        <v>10312500000</v>
      </c>
      <c r="C48">
        <v>-19.501733999999999</v>
      </c>
      <c r="E48">
        <v>10312500000</v>
      </c>
      <c r="F48">
        <v>-60.726120000000002</v>
      </c>
      <c r="H48" s="23">
        <f t="shared" si="12"/>
        <v>11.625</v>
      </c>
      <c r="I48" s="23">
        <f t="shared" si="13"/>
        <v>-43.856293000000001</v>
      </c>
      <c r="J48" s="23">
        <f t="shared" si="14"/>
        <v>-51.999927999999997</v>
      </c>
      <c r="L48" s="23">
        <f t="shared" si="15"/>
        <v>11.8125</v>
      </c>
      <c r="M48" s="23">
        <f t="shared" si="16"/>
        <v>-40.014904000000001</v>
      </c>
      <c r="N48" s="23">
        <f t="shared" si="17"/>
        <v>-66.126891999999998</v>
      </c>
      <c r="P48" s="40">
        <f t="shared" si="18"/>
        <v>11.9375</v>
      </c>
      <c r="Q48" s="23">
        <f t="shared" si="19"/>
        <v>-65.038360999999995</v>
      </c>
      <c r="R48" s="23">
        <f t="shared" si="20"/>
        <v>-62.498843999999998</v>
      </c>
      <c r="S48" s="31"/>
      <c r="T48" s="23">
        <f t="shared" si="21"/>
        <v>12</v>
      </c>
      <c r="U48" s="23">
        <f t="shared" si="22"/>
        <v>-51.098953000000002</v>
      </c>
      <c r="V48" s="23">
        <f t="shared" si="23"/>
        <v>-77.179680000000005</v>
      </c>
    </row>
    <row r="49" spans="2:22" x14ac:dyDescent="0.25">
      <c r="B49">
        <v>10500000000</v>
      </c>
      <c r="C49">
        <v>-19.339510000000001</v>
      </c>
      <c r="E49">
        <v>10500000000</v>
      </c>
      <c r="F49">
        <v>-64.364531999999997</v>
      </c>
      <c r="H49" s="23">
        <f t="shared" si="12"/>
        <v>11.75</v>
      </c>
      <c r="I49" s="23">
        <f t="shared" si="13"/>
        <v>-43.346569000000002</v>
      </c>
      <c r="J49" s="23">
        <f t="shared" si="14"/>
        <v>-52.785846999999997</v>
      </c>
      <c r="L49" s="23">
        <f t="shared" si="15"/>
        <v>11.875</v>
      </c>
      <c r="M49" s="23">
        <f t="shared" si="16"/>
        <v>-40.321575000000003</v>
      </c>
      <c r="N49" s="23">
        <f t="shared" si="17"/>
        <v>-66.502357000000003</v>
      </c>
      <c r="P49" s="40">
        <f t="shared" si="18"/>
        <v>11.958333333333</v>
      </c>
      <c r="Q49" s="23">
        <f t="shared" si="19"/>
        <v>-65.597549000000001</v>
      </c>
      <c r="R49" s="23">
        <f t="shared" si="20"/>
        <v>-62.343921999999999</v>
      </c>
      <c r="S49" s="31"/>
      <c r="T49" s="23">
        <f t="shared" si="21"/>
        <v>12</v>
      </c>
      <c r="U49" s="23">
        <f t="shared" si="22"/>
        <v>-51.098784999999999</v>
      </c>
      <c r="V49" s="23">
        <f t="shared" si="23"/>
        <v>-77.161902999999995</v>
      </c>
    </row>
    <row r="50" spans="2:22" x14ac:dyDescent="0.25">
      <c r="B50">
        <v>10687500000</v>
      </c>
      <c r="C50">
        <v>-19.201481000000001</v>
      </c>
      <c r="E50">
        <v>10687500000</v>
      </c>
      <c r="F50">
        <v>-66.324661000000006</v>
      </c>
      <c r="H50" s="23">
        <f t="shared" si="12"/>
        <v>11.875</v>
      </c>
      <c r="I50" s="23">
        <f t="shared" si="13"/>
        <v>-42.737575999999997</v>
      </c>
      <c r="J50" s="23">
        <f t="shared" si="14"/>
        <v>-54.274765000000002</v>
      </c>
      <c r="L50" s="23">
        <f t="shared" si="15"/>
        <v>11.9375</v>
      </c>
      <c r="M50" s="23">
        <f t="shared" si="16"/>
        <v>-41.110672000000001</v>
      </c>
      <c r="N50" s="23">
        <f t="shared" si="17"/>
        <v>-67.362999000000002</v>
      </c>
      <c r="P50" s="40">
        <f t="shared" si="18"/>
        <v>11.979166666667</v>
      </c>
      <c r="Q50" s="23">
        <f t="shared" si="19"/>
        <v>-65.781799000000007</v>
      </c>
      <c r="R50" s="23">
        <f t="shared" si="20"/>
        <v>-62.401566000000003</v>
      </c>
      <c r="S50" s="31"/>
      <c r="T50" s="23">
        <f t="shared" si="21"/>
        <v>12</v>
      </c>
      <c r="U50" s="23">
        <f t="shared" si="22"/>
        <v>-51.089877999999999</v>
      </c>
      <c r="V50" s="23">
        <f t="shared" si="23"/>
        <v>-77.342811999999995</v>
      </c>
    </row>
    <row r="51" spans="2:22" x14ac:dyDescent="0.25">
      <c r="B51">
        <v>10875000000</v>
      </c>
      <c r="C51">
        <v>-19.132587000000001</v>
      </c>
      <c r="E51">
        <v>10875000000</v>
      </c>
      <c r="F51">
        <v>-66.295731000000004</v>
      </c>
      <c r="H51" s="23">
        <f t="shared" si="12"/>
        <v>12</v>
      </c>
      <c r="I51" s="23">
        <f t="shared" si="13"/>
        <v>-42.097774999999999</v>
      </c>
      <c r="J51" s="23">
        <f t="shared" si="14"/>
        <v>-55.353164999999997</v>
      </c>
      <c r="L51" s="23">
        <f t="shared" si="15"/>
        <v>12</v>
      </c>
      <c r="M51" s="23">
        <f t="shared" si="16"/>
        <v>-41.572665999999998</v>
      </c>
      <c r="N51" s="23">
        <f t="shared" si="17"/>
        <v>-67.907959000000005</v>
      </c>
      <c r="P51" s="40">
        <f t="shared" si="18"/>
        <v>12</v>
      </c>
      <c r="Q51" s="23">
        <f t="shared" si="19"/>
        <v>-66.178398000000001</v>
      </c>
      <c r="R51" s="23">
        <f t="shared" si="20"/>
        <v>-62.460892000000001</v>
      </c>
      <c r="S51" s="31"/>
      <c r="T51" s="23">
        <f t="shared" si="21"/>
        <v>12</v>
      </c>
      <c r="U51" s="23">
        <f t="shared" si="22"/>
        <v>-51.083354999999997</v>
      </c>
      <c r="V51" s="23">
        <f t="shared" si="23"/>
        <v>-77.346969999999999</v>
      </c>
    </row>
    <row r="52" spans="2:22" x14ac:dyDescent="0.25">
      <c r="B52">
        <v>11062500000</v>
      </c>
      <c r="C52">
        <v>-19.079014000000001</v>
      </c>
      <c r="E52">
        <v>11062500000</v>
      </c>
      <c r="F52">
        <v>-60.643391000000001</v>
      </c>
    </row>
    <row r="53" spans="2:22" x14ac:dyDescent="0.25">
      <c r="B53">
        <v>11250000000</v>
      </c>
      <c r="C53">
        <v>-19.130351999999998</v>
      </c>
      <c r="E53">
        <v>11250000000</v>
      </c>
      <c r="F53">
        <v>-55.186805999999997</v>
      </c>
    </row>
    <row r="54" spans="2:22" x14ac:dyDescent="0.25">
      <c r="B54">
        <v>11437500000</v>
      </c>
      <c r="C54">
        <v>-19.320440000000001</v>
      </c>
      <c r="E54">
        <v>11437500000</v>
      </c>
      <c r="F54">
        <v>-51.887622999999998</v>
      </c>
    </row>
    <row r="55" spans="2:22" x14ac:dyDescent="0.25">
      <c r="B55">
        <v>11625000000</v>
      </c>
      <c r="C55">
        <v>-19.639313000000001</v>
      </c>
      <c r="E55">
        <v>11625000000</v>
      </c>
      <c r="F55">
        <v>-52.946651000000003</v>
      </c>
    </row>
    <row r="56" spans="2:22" x14ac:dyDescent="0.25">
      <c r="B56">
        <v>11812500000</v>
      </c>
      <c r="C56">
        <v>-20.057127000000001</v>
      </c>
      <c r="E56">
        <v>11812500000</v>
      </c>
      <c r="F56">
        <v>-54.312866</v>
      </c>
    </row>
    <row r="57" spans="2:22" x14ac:dyDescent="0.25">
      <c r="B57">
        <v>12000000000</v>
      </c>
      <c r="C57">
        <v>-20.359259000000002</v>
      </c>
      <c r="E57">
        <v>12000000000</v>
      </c>
      <c r="F57">
        <v>-55.091003000000001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21</v>
      </c>
      <c r="C62" t="s">
        <v>235</v>
      </c>
      <c r="E62" t="s">
        <v>21</v>
      </c>
      <c r="F62" t="s">
        <v>235</v>
      </c>
    </row>
    <row r="63" spans="2:22" x14ac:dyDescent="0.25">
      <c r="B63">
        <v>6000000000</v>
      </c>
      <c r="C63">
        <v>-67.322440999999998</v>
      </c>
      <c r="E63">
        <v>6000000000</v>
      </c>
      <c r="F63">
        <v>-44.304924</v>
      </c>
    </row>
    <row r="64" spans="2:22" x14ac:dyDescent="0.25">
      <c r="B64">
        <v>6125000000</v>
      </c>
      <c r="C64">
        <v>-68.378371999999999</v>
      </c>
      <c r="E64">
        <v>6125000000</v>
      </c>
      <c r="F64">
        <v>-44.173358999999998</v>
      </c>
    </row>
    <row r="65" spans="2:6" x14ac:dyDescent="0.25">
      <c r="B65">
        <v>6250000000</v>
      </c>
      <c r="C65">
        <v>-68.674789000000004</v>
      </c>
      <c r="E65">
        <v>6250000000</v>
      </c>
      <c r="F65">
        <v>-43.987761999999996</v>
      </c>
    </row>
    <row r="66" spans="2:6" x14ac:dyDescent="0.25">
      <c r="B66">
        <v>6375000000</v>
      </c>
      <c r="C66">
        <v>-67.780997999999997</v>
      </c>
      <c r="E66">
        <v>6375000000</v>
      </c>
      <c r="F66">
        <v>-43.898434000000002</v>
      </c>
    </row>
    <row r="67" spans="2:6" x14ac:dyDescent="0.25">
      <c r="B67">
        <v>6500000000</v>
      </c>
      <c r="C67">
        <v>-66.389899999999997</v>
      </c>
      <c r="E67">
        <v>6500000000</v>
      </c>
      <c r="F67">
        <v>-43.881824000000002</v>
      </c>
    </row>
    <row r="68" spans="2:6" x14ac:dyDescent="0.25">
      <c r="B68">
        <v>6625000000</v>
      </c>
      <c r="C68">
        <v>-65.361153000000002</v>
      </c>
      <c r="E68">
        <v>6625000000</v>
      </c>
      <c r="F68">
        <v>-43.899303000000003</v>
      </c>
    </row>
    <row r="69" spans="2:6" x14ac:dyDescent="0.25">
      <c r="B69">
        <v>6750000000</v>
      </c>
      <c r="C69">
        <v>-65.099197000000004</v>
      </c>
      <c r="E69">
        <v>6750000000</v>
      </c>
      <c r="F69">
        <v>-43.69408</v>
      </c>
    </row>
    <row r="70" spans="2:6" x14ac:dyDescent="0.25">
      <c r="B70">
        <v>6875000000</v>
      </c>
      <c r="C70">
        <v>-64.151520000000005</v>
      </c>
      <c r="E70">
        <v>6875000000</v>
      </c>
      <c r="F70">
        <v>-43.522713000000003</v>
      </c>
    </row>
    <row r="71" spans="2:6" x14ac:dyDescent="0.25">
      <c r="B71">
        <v>7000000000</v>
      </c>
      <c r="C71">
        <v>-63.120815</v>
      </c>
      <c r="E71">
        <v>7000000000</v>
      </c>
      <c r="F71">
        <v>-43.356625000000001</v>
      </c>
    </row>
    <row r="72" spans="2:6" x14ac:dyDescent="0.25">
      <c r="B72">
        <v>7125000000</v>
      </c>
      <c r="C72">
        <v>-62.130465999999998</v>
      </c>
      <c r="E72">
        <v>7125000000</v>
      </c>
      <c r="F72">
        <v>-43.119414999999996</v>
      </c>
    </row>
    <row r="73" spans="2:6" x14ac:dyDescent="0.25">
      <c r="B73">
        <v>7250000000</v>
      </c>
      <c r="C73">
        <v>-60.782322000000001</v>
      </c>
      <c r="E73">
        <v>7250000000</v>
      </c>
      <c r="F73">
        <v>-42.901980999999999</v>
      </c>
    </row>
    <row r="74" spans="2:6" x14ac:dyDescent="0.25">
      <c r="B74">
        <v>7375000000</v>
      </c>
      <c r="C74">
        <v>-59.116436</v>
      </c>
      <c r="E74">
        <v>7375000000</v>
      </c>
      <c r="F74">
        <v>-42.633789</v>
      </c>
    </row>
    <row r="75" spans="2:6" x14ac:dyDescent="0.25">
      <c r="B75">
        <v>7500000000</v>
      </c>
      <c r="C75">
        <v>-57.677199999999999</v>
      </c>
      <c r="E75">
        <v>7500000000</v>
      </c>
      <c r="F75">
        <v>-42.462364000000001</v>
      </c>
    </row>
    <row r="76" spans="2:6" x14ac:dyDescent="0.25">
      <c r="B76">
        <v>7625000000</v>
      </c>
      <c r="C76">
        <v>-56.559550999999999</v>
      </c>
      <c r="E76">
        <v>7625000000</v>
      </c>
      <c r="F76">
        <v>-42.261307000000002</v>
      </c>
    </row>
    <row r="77" spans="2:6" x14ac:dyDescent="0.25">
      <c r="B77">
        <v>7750000000</v>
      </c>
      <c r="C77">
        <v>-55.221049999999998</v>
      </c>
      <c r="E77">
        <v>7750000000</v>
      </c>
      <c r="F77">
        <v>-41.940398999999999</v>
      </c>
    </row>
    <row r="78" spans="2:6" x14ac:dyDescent="0.25">
      <c r="B78">
        <v>7875000000</v>
      </c>
      <c r="C78">
        <v>-53.712989999999998</v>
      </c>
      <c r="E78">
        <v>7875000000</v>
      </c>
      <c r="F78">
        <v>-41.717075000000001</v>
      </c>
    </row>
    <row r="79" spans="2:6" x14ac:dyDescent="0.25">
      <c r="B79">
        <v>8000000000</v>
      </c>
      <c r="C79">
        <v>-52.683368999999999</v>
      </c>
      <c r="E79">
        <v>8000000000</v>
      </c>
      <c r="F79">
        <v>-41.460529000000001</v>
      </c>
    </row>
    <row r="80" spans="2:6" x14ac:dyDescent="0.25">
      <c r="B80">
        <v>8125000000</v>
      </c>
      <c r="C80">
        <v>-51.892310999999999</v>
      </c>
      <c r="E80">
        <v>8125000000</v>
      </c>
      <c r="F80">
        <v>-41.343680999999997</v>
      </c>
    </row>
    <row r="81" spans="2:6" x14ac:dyDescent="0.25">
      <c r="B81">
        <v>8250000000</v>
      </c>
      <c r="C81">
        <v>-50.952747000000002</v>
      </c>
      <c r="E81">
        <v>8250000000</v>
      </c>
      <c r="F81">
        <v>-41.232585999999998</v>
      </c>
    </row>
    <row r="82" spans="2:6" x14ac:dyDescent="0.25">
      <c r="B82">
        <v>8375000000</v>
      </c>
      <c r="C82">
        <v>-50.265987000000003</v>
      </c>
      <c r="E82">
        <v>8375000000</v>
      </c>
      <c r="F82">
        <v>-41.083095999999998</v>
      </c>
    </row>
    <row r="83" spans="2:6" x14ac:dyDescent="0.25">
      <c r="B83">
        <v>8500000000</v>
      </c>
      <c r="C83">
        <v>-49.799812000000003</v>
      </c>
      <c r="E83">
        <v>8500000000</v>
      </c>
      <c r="F83">
        <v>-40.982964000000003</v>
      </c>
    </row>
    <row r="84" spans="2:6" x14ac:dyDescent="0.25">
      <c r="B84">
        <v>8625000000</v>
      </c>
      <c r="C84">
        <v>-49.318783000000003</v>
      </c>
      <c r="E84">
        <v>8625000000</v>
      </c>
      <c r="F84">
        <v>-40.991959000000001</v>
      </c>
    </row>
    <row r="85" spans="2:6" x14ac:dyDescent="0.25">
      <c r="B85">
        <v>8750000000</v>
      </c>
      <c r="C85">
        <v>-49.071002999999997</v>
      </c>
      <c r="E85">
        <v>8750000000</v>
      </c>
      <c r="F85">
        <v>-41.056247999999997</v>
      </c>
    </row>
    <row r="86" spans="2:6" x14ac:dyDescent="0.25">
      <c r="B86">
        <v>8875000000</v>
      </c>
      <c r="C86">
        <v>-48.794227999999997</v>
      </c>
      <c r="E86">
        <v>8875000000</v>
      </c>
      <c r="F86">
        <v>-41.252941</v>
      </c>
    </row>
    <row r="87" spans="2:6" x14ac:dyDescent="0.25">
      <c r="B87">
        <v>9000000000</v>
      </c>
      <c r="C87">
        <v>-48.787872</v>
      </c>
      <c r="E87">
        <v>9000000000</v>
      </c>
      <c r="F87">
        <v>-41.553401999999998</v>
      </c>
    </row>
    <row r="88" spans="2:6" x14ac:dyDescent="0.25">
      <c r="B88">
        <v>9125000000</v>
      </c>
      <c r="C88">
        <v>-48.664154000000003</v>
      </c>
      <c r="E88">
        <v>9125000000</v>
      </c>
      <c r="F88">
        <v>-41.800339000000001</v>
      </c>
    </row>
    <row r="89" spans="2:6" x14ac:dyDescent="0.25">
      <c r="B89">
        <v>9250000000</v>
      </c>
      <c r="C89">
        <v>-48.644539000000002</v>
      </c>
      <c r="E89">
        <v>9250000000</v>
      </c>
      <c r="F89">
        <v>-42.235675999999998</v>
      </c>
    </row>
    <row r="90" spans="2:6" x14ac:dyDescent="0.25">
      <c r="B90">
        <v>9375000000</v>
      </c>
      <c r="C90">
        <v>-48.794227999999997</v>
      </c>
      <c r="E90">
        <v>9375000000</v>
      </c>
      <c r="F90">
        <v>-42.595649999999999</v>
      </c>
    </row>
    <row r="91" spans="2:6" x14ac:dyDescent="0.25">
      <c r="B91">
        <v>9500000000</v>
      </c>
      <c r="C91">
        <v>-49.088073999999999</v>
      </c>
      <c r="E91">
        <v>9500000000</v>
      </c>
      <c r="F91">
        <v>-43.065024999999999</v>
      </c>
    </row>
    <row r="92" spans="2:6" x14ac:dyDescent="0.25">
      <c r="B92">
        <v>9625000000</v>
      </c>
      <c r="C92">
        <v>-49.301848999999997</v>
      </c>
      <c r="E92">
        <v>9625000000</v>
      </c>
      <c r="F92">
        <v>-43.561539000000003</v>
      </c>
    </row>
    <row r="93" spans="2:6" x14ac:dyDescent="0.25">
      <c r="B93">
        <v>9750000000</v>
      </c>
      <c r="C93">
        <v>-49.474716000000001</v>
      </c>
      <c r="E93">
        <v>9750000000</v>
      </c>
      <c r="F93">
        <v>-43.936543</v>
      </c>
    </row>
    <row r="94" spans="2:6" x14ac:dyDescent="0.25">
      <c r="B94">
        <v>9875000000</v>
      </c>
      <c r="C94">
        <v>-48.988585999999998</v>
      </c>
      <c r="E94">
        <v>9875000000</v>
      </c>
      <c r="F94">
        <v>-44.621048000000002</v>
      </c>
    </row>
    <row r="95" spans="2:6" x14ac:dyDescent="0.25">
      <c r="B95">
        <v>10000000000</v>
      </c>
      <c r="C95">
        <v>-49.164046999999997</v>
      </c>
      <c r="E95">
        <v>10000000000</v>
      </c>
      <c r="F95">
        <v>-45.068237000000003</v>
      </c>
    </row>
    <row r="96" spans="2:6" x14ac:dyDescent="0.25">
      <c r="B96">
        <v>10125000000</v>
      </c>
      <c r="C96">
        <v>-49.464072999999999</v>
      </c>
      <c r="E96">
        <v>10125000000</v>
      </c>
      <c r="F96">
        <v>-45.627265999999999</v>
      </c>
    </row>
    <row r="97" spans="2:6" x14ac:dyDescent="0.25">
      <c r="B97">
        <v>10250000000</v>
      </c>
      <c r="C97">
        <v>-49.505961999999997</v>
      </c>
      <c r="E97">
        <v>10250000000</v>
      </c>
      <c r="F97">
        <v>-46.043422999999997</v>
      </c>
    </row>
    <row r="98" spans="2:6" x14ac:dyDescent="0.25">
      <c r="B98">
        <v>10375000000</v>
      </c>
      <c r="C98">
        <v>-49.120444999999997</v>
      </c>
      <c r="E98">
        <v>10375000000</v>
      </c>
      <c r="F98">
        <v>-46.449966000000003</v>
      </c>
    </row>
    <row r="99" spans="2:6" x14ac:dyDescent="0.25">
      <c r="B99">
        <v>10500000000</v>
      </c>
      <c r="C99">
        <v>-48.71331</v>
      </c>
      <c r="E99">
        <v>10500000000</v>
      </c>
      <c r="F99">
        <v>-46.914718999999998</v>
      </c>
    </row>
    <row r="100" spans="2:6" x14ac:dyDescent="0.25">
      <c r="B100">
        <v>10625000000</v>
      </c>
      <c r="C100">
        <v>-48.490551000000004</v>
      </c>
      <c r="E100">
        <v>10625000000</v>
      </c>
      <c r="F100">
        <v>-47.384540999999999</v>
      </c>
    </row>
    <row r="101" spans="2:6" x14ac:dyDescent="0.25">
      <c r="B101">
        <v>10750000000</v>
      </c>
      <c r="C101">
        <v>-48.004738000000003</v>
      </c>
      <c r="E101">
        <v>10750000000</v>
      </c>
      <c r="F101">
        <v>-47.978873999999998</v>
      </c>
    </row>
    <row r="102" spans="2:6" x14ac:dyDescent="0.25">
      <c r="B102">
        <v>10875000000</v>
      </c>
      <c r="C102">
        <v>-47.320537999999999</v>
      </c>
      <c r="E102">
        <v>10875000000</v>
      </c>
      <c r="F102">
        <v>-48.752555999999998</v>
      </c>
    </row>
    <row r="103" spans="2:6" x14ac:dyDescent="0.25">
      <c r="B103">
        <v>11000000000</v>
      </c>
      <c r="C103">
        <v>-46.758198</v>
      </c>
      <c r="E103">
        <v>11000000000</v>
      </c>
      <c r="F103">
        <v>-49.379261</v>
      </c>
    </row>
    <row r="104" spans="2:6" x14ac:dyDescent="0.25">
      <c r="B104">
        <v>11125000000</v>
      </c>
      <c r="C104">
        <v>-46.357818999999999</v>
      </c>
      <c r="E104">
        <v>11125000000</v>
      </c>
      <c r="F104">
        <v>-49.949032000000003</v>
      </c>
    </row>
    <row r="105" spans="2:6" x14ac:dyDescent="0.25">
      <c r="B105">
        <v>11250000000</v>
      </c>
      <c r="C105">
        <v>-45.716000000000001</v>
      </c>
      <c r="E105">
        <v>11250000000</v>
      </c>
      <c r="F105">
        <v>-50.267792</v>
      </c>
    </row>
    <row r="106" spans="2:6" x14ac:dyDescent="0.25">
      <c r="B106">
        <v>11375000000</v>
      </c>
      <c r="C106">
        <v>-44.848049000000003</v>
      </c>
      <c r="E106">
        <v>11375000000</v>
      </c>
      <c r="F106">
        <v>-50.759906999999998</v>
      </c>
    </row>
    <row r="107" spans="2:6" x14ac:dyDescent="0.25">
      <c r="B107">
        <v>11500000000</v>
      </c>
      <c r="C107">
        <v>-44.296005000000001</v>
      </c>
      <c r="E107">
        <v>11500000000</v>
      </c>
      <c r="F107">
        <v>-51.220950999999999</v>
      </c>
    </row>
    <row r="108" spans="2:6" x14ac:dyDescent="0.25">
      <c r="B108">
        <v>11625000000</v>
      </c>
      <c r="C108">
        <v>-43.856293000000001</v>
      </c>
      <c r="E108">
        <v>11625000000</v>
      </c>
      <c r="F108">
        <v>-51.999927999999997</v>
      </c>
    </row>
    <row r="109" spans="2:6" x14ac:dyDescent="0.25">
      <c r="B109">
        <v>11750000000</v>
      </c>
      <c r="C109">
        <v>-43.346569000000002</v>
      </c>
      <c r="E109">
        <v>11750000000</v>
      </c>
      <c r="F109">
        <v>-52.785846999999997</v>
      </c>
    </row>
    <row r="110" spans="2:6" x14ac:dyDescent="0.25">
      <c r="B110">
        <v>11875000000</v>
      </c>
      <c r="C110">
        <v>-42.737575999999997</v>
      </c>
      <c r="E110">
        <v>11875000000</v>
      </c>
      <c r="F110">
        <v>-54.274765000000002</v>
      </c>
    </row>
    <row r="111" spans="2:6" x14ac:dyDescent="0.25">
      <c r="B111">
        <v>12000000000</v>
      </c>
      <c r="C111">
        <v>-42.097774999999999</v>
      </c>
      <c r="E111">
        <v>12000000000</v>
      </c>
      <c r="F111">
        <v>-55.353164999999997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28</v>
      </c>
      <c r="E115" t="s">
        <v>28</v>
      </c>
    </row>
    <row r="116" spans="2:6" x14ac:dyDescent="0.25">
      <c r="B116" t="s">
        <v>21</v>
      </c>
      <c r="C116" t="s">
        <v>236</v>
      </c>
      <c r="E116" t="s">
        <v>21</v>
      </c>
      <c r="F116" t="s">
        <v>236</v>
      </c>
    </row>
    <row r="117" spans="2:6" x14ac:dyDescent="0.25">
      <c r="B117">
        <v>9000000000</v>
      </c>
      <c r="C117">
        <v>-46.520527000000001</v>
      </c>
      <c r="E117">
        <v>9000000000</v>
      </c>
      <c r="F117">
        <v>-64.748588999999996</v>
      </c>
    </row>
    <row r="118" spans="2:6" x14ac:dyDescent="0.25">
      <c r="B118">
        <v>9062500000</v>
      </c>
      <c r="C118">
        <v>-45.718395000000001</v>
      </c>
      <c r="E118">
        <v>9062500000</v>
      </c>
      <c r="F118">
        <v>-64.529281999999995</v>
      </c>
    </row>
    <row r="119" spans="2:6" x14ac:dyDescent="0.25">
      <c r="B119">
        <v>9125000000</v>
      </c>
      <c r="C119">
        <v>-44.770671999999998</v>
      </c>
      <c r="E119">
        <v>9125000000</v>
      </c>
      <c r="F119">
        <v>-64.522666999999998</v>
      </c>
    </row>
    <row r="120" spans="2:6" x14ac:dyDescent="0.25">
      <c r="B120">
        <v>9187500000</v>
      </c>
      <c r="C120">
        <v>-43.058593999999999</v>
      </c>
      <c r="E120">
        <v>9187500000</v>
      </c>
      <c r="F120">
        <v>-64.175528999999997</v>
      </c>
    </row>
    <row r="121" spans="2:6" x14ac:dyDescent="0.25">
      <c r="B121">
        <v>9250000000</v>
      </c>
      <c r="C121">
        <v>-42.576346999999998</v>
      </c>
      <c r="E121">
        <v>9250000000</v>
      </c>
      <c r="F121">
        <v>-64.140067999999999</v>
      </c>
    </row>
    <row r="122" spans="2:6" x14ac:dyDescent="0.25">
      <c r="B122">
        <v>9312500000</v>
      </c>
      <c r="C122">
        <v>-41.848407999999999</v>
      </c>
      <c r="E122">
        <v>9312500000</v>
      </c>
      <c r="F122">
        <v>-63.951351000000003</v>
      </c>
    </row>
    <row r="123" spans="2:6" x14ac:dyDescent="0.25">
      <c r="B123">
        <v>9375000000</v>
      </c>
      <c r="C123">
        <v>-41.272044999999999</v>
      </c>
      <c r="E123">
        <v>9375000000</v>
      </c>
      <c r="F123">
        <v>-64.212508999999997</v>
      </c>
    </row>
    <row r="124" spans="2:6" x14ac:dyDescent="0.25">
      <c r="B124">
        <v>9437500000</v>
      </c>
      <c r="C124">
        <v>-40.777946</v>
      </c>
      <c r="E124">
        <v>9437500000</v>
      </c>
      <c r="F124">
        <v>-64.301720000000003</v>
      </c>
    </row>
    <row r="125" spans="2:6" x14ac:dyDescent="0.25">
      <c r="B125">
        <v>9500000000</v>
      </c>
      <c r="C125">
        <v>-40.281112999999998</v>
      </c>
      <c r="E125">
        <v>9500000000</v>
      </c>
      <c r="F125">
        <v>-64.417854000000005</v>
      </c>
    </row>
    <row r="126" spans="2:6" x14ac:dyDescent="0.25">
      <c r="B126">
        <v>9562500000</v>
      </c>
      <c r="C126">
        <v>-40.130775</v>
      </c>
      <c r="E126">
        <v>9562500000</v>
      </c>
      <c r="F126">
        <v>-63.054619000000002</v>
      </c>
    </row>
    <row r="127" spans="2:6" x14ac:dyDescent="0.25">
      <c r="B127">
        <v>9625000000</v>
      </c>
      <c r="C127">
        <v>-39.660235999999998</v>
      </c>
      <c r="E127">
        <v>9625000000</v>
      </c>
      <c r="F127">
        <v>-61.985610999999999</v>
      </c>
    </row>
    <row r="128" spans="2:6" x14ac:dyDescent="0.25">
      <c r="B128">
        <v>9687500000</v>
      </c>
      <c r="C128">
        <v>-39.517676999999999</v>
      </c>
      <c r="E128">
        <v>9687500000</v>
      </c>
      <c r="F128">
        <v>-60.651679999999999</v>
      </c>
    </row>
    <row r="129" spans="2:6" x14ac:dyDescent="0.25">
      <c r="B129">
        <v>9750000000</v>
      </c>
      <c r="C129">
        <v>-39.149966999999997</v>
      </c>
      <c r="E129">
        <v>9750000000</v>
      </c>
      <c r="F129">
        <v>-60.771659999999997</v>
      </c>
    </row>
    <row r="130" spans="2:6" x14ac:dyDescent="0.25">
      <c r="B130">
        <v>9812500000</v>
      </c>
      <c r="C130">
        <v>-38.733680999999997</v>
      </c>
      <c r="E130">
        <v>9812500000</v>
      </c>
      <c r="F130">
        <v>-60.391025999999997</v>
      </c>
    </row>
    <row r="131" spans="2:6" x14ac:dyDescent="0.25">
      <c r="B131">
        <v>9875000000</v>
      </c>
      <c r="C131">
        <v>-38.49147</v>
      </c>
      <c r="E131">
        <v>9875000000</v>
      </c>
      <c r="F131">
        <v>-60.128200999999997</v>
      </c>
    </row>
    <row r="132" spans="2:6" x14ac:dyDescent="0.25">
      <c r="B132">
        <v>9937500000</v>
      </c>
      <c r="C132">
        <v>-38.093494</v>
      </c>
      <c r="E132">
        <v>9937500000</v>
      </c>
      <c r="F132">
        <v>-59.873488999999999</v>
      </c>
    </row>
    <row r="133" spans="2:6" x14ac:dyDescent="0.25">
      <c r="B133">
        <v>10000000000</v>
      </c>
      <c r="C133">
        <v>-37.789420999999997</v>
      </c>
      <c r="E133">
        <v>10000000000</v>
      </c>
      <c r="F133">
        <v>-59.808028999999998</v>
      </c>
    </row>
    <row r="134" spans="2:6" x14ac:dyDescent="0.25">
      <c r="B134">
        <v>10062500000</v>
      </c>
      <c r="C134">
        <v>-37.286095000000003</v>
      </c>
      <c r="E134">
        <v>10062500000</v>
      </c>
      <c r="F134">
        <v>-59.875317000000003</v>
      </c>
    </row>
    <row r="135" spans="2:6" x14ac:dyDescent="0.25">
      <c r="B135">
        <v>10125000000</v>
      </c>
      <c r="C135">
        <v>-36.944488999999997</v>
      </c>
      <c r="E135">
        <v>10125000000</v>
      </c>
      <c r="F135">
        <v>-59.618023000000001</v>
      </c>
    </row>
    <row r="136" spans="2:6" x14ac:dyDescent="0.25">
      <c r="B136">
        <v>10187500000</v>
      </c>
      <c r="C136">
        <v>-36.669834000000002</v>
      </c>
      <c r="E136">
        <v>10187500000</v>
      </c>
      <c r="F136">
        <v>-59.536762000000003</v>
      </c>
    </row>
    <row r="137" spans="2:6" x14ac:dyDescent="0.25">
      <c r="B137">
        <v>10250000000</v>
      </c>
      <c r="C137">
        <v>-36.343688999999998</v>
      </c>
      <c r="E137">
        <v>10250000000</v>
      </c>
      <c r="F137">
        <v>-59.438254999999998</v>
      </c>
    </row>
    <row r="138" spans="2:6" x14ac:dyDescent="0.25">
      <c r="B138">
        <v>10312500000</v>
      </c>
      <c r="C138">
        <v>-36.406815000000002</v>
      </c>
      <c r="E138">
        <v>10312500000</v>
      </c>
      <c r="F138">
        <v>-59.532077999999998</v>
      </c>
    </row>
    <row r="139" spans="2:6" x14ac:dyDescent="0.25">
      <c r="B139">
        <v>10375000000</v>
      </c>
      <c r="C139">
        <v>-36.252887999999999</v>
      </c>
      <c r="E139">
        <v>10375000000</v>
      </c>
      <c r="F139">
        <v>-59.603161</v>
      </c>
    </row>
    <row r="140" spans="2:6" x14ac:dyDescent="0.25">
      <c r="B140">
        <v>10437500000</v>
      </c>
      <c r="C140">
        <v>-36.184074000000003</v>
      </c>
      <c r="E140">
        <v>10437500000</v>
      </c>
      <c r="F140">
        <v>-59.417651999999997</v>
      </c>
    </row>
    <row r="141" spans="2:6" x14ac:dyDescent="0.25">
      <c r="B141">
        <v>10500000000</v>
      </c>
      <c r="C141">
        <v>-35.850856999999998</v>
      </c>
      <c r="E141">
        <v>10500000000</v>
      </c>
      <c r="F141">
        <v>-59.654690000000002</v>
      </c>
    </row>
    <row r="142" spans="2:6" x14ac:dyDescent="0.25">
      <c r="B142">
        <v>10562500000</v>
      </c>
      <c r="C142">
        <v>-35.830089999999998</v>
      </c>
      <c r="E142">
        <v>10562500000</v>
      </c>
      <c r="F142">
        <v>-59.737006999999998</v>
      </c>
    </row>
    <row r="143" spans="2:6" x14ac:dyDescent="0.25">
      <c r="B143">
        <v>10625000000</v>
      </c>
      <c r="C143">
        <v>-35.620902999999998</v>
      </c>
      <c r="E143">
        <v>10625000000</v>
      </c>
      <c r="F143">
        <v>-60.033104000000002</v>
      </c>
    </row>
    <row r="144" spans="2:6" x14ac:dyDescent="0.25">
      <c r="B144">
        <v>10687500000</v>
      </c>
      <c r="C144">
        <v>-35.499043</v>
      </c>
      <c r="E144">
        <v>10687500000</v>
      </c>
      <c r="F144">
        <v>-59.709972</v>
      </c>
    </row>
    <row r="145" spans="2:6" x14ac:dyDescent="0.25">
      <c r="B145">
        <v>10750000000</v>
      </c>
      <c r="C145">
        <v>-35.411057</v>
      </c>
      <c r="E145">
        <v>10750000000</v>
      </c>
      <c r="F145">
        <v>-59.644730000000003</v>
      </c>
    </row>
    <row r="146" spans="2:6" x14ac:dyDescent="0.25">
      <c r="B146">
        <v>10812500000</v>
      </c>
      <c r="C146">
        <v>-35.609611999999998</v>
      </c>
      <c r="E146">
        <v>10812500000</v>
      </c>
      <c r="F146">
        <v>-59.718814999999999</v>
      </c>
    </row>
    <row r="147" spans="2:6" x14ac:dyDescent="0.25">
      <c r="B147">
        <v>10875000000</v>
      </c>
      <c r="C147">
        <v>-35.737099000000001</v>
      </c>
      <c r="E147">
        <v>10875000000</v>
      </c>
      <c r="F147">
        <v>-59.94117</v>
      </c>
    </row>
    <row r="148" spans="2:6" x14ac:dyDescent="0.25">
      <c r="B148">
        <v>10937500000</v>
      </c>
      <c r="C148">
        <v>-35.886299000000001</v>
      </c>
      <c r="E148">
        <v>10937500000</v>
      </c>
      <c r="F148">
        <v>-60.122444000000002</v>
      </c>
    </row>
    <row r="149" spans="2:6" x14ac:dyDescent="0.25">
      <c r="B149">
        <v>11000000000</v>
      </c>
      <c r="C149">
        <v>-35.931632999999998</v>
      </c>
      <c r="E149">
        <v>11000000000</v>
      </c>
      <c r="F149">
        <v>-60.322792</v>
      </c>
    </row>
    <row r="150" spans="2:6" x14ac:dyDescent="0.25">
      <c r="B150">
        <v>11062500000</v>
      </c>
      <c r="C150">
        <v>-36.059680999999998</v>
      </c>
      <c r="E150">
        <v>11062500000</v>
      </c>
      <c r="F150">
        <v>-60.853794000000001</v>
      </c>
    </row>
    <row r="151" spans="2:6" x14ac:dyDescent="0.25">
      <c r="B151">
        <v>11125000000</v>
      </c>
      <c r="C151">
        <v>-36.067374999999998</v>
      </c>
      <c r="E151">
        <v>11125000000</v>
      </c>
      <c r="F151">
        <v>-61.082549999999998</v>
      </c>
    </row>
    <row r="152" spans="2:6" x14ac:dyDescent="0.25">
      <c r="B152">
        <v>11187500000</v>
      </c>
      <c r="C152">
        <v>-36.243518999999999</v>
      </c>
      <c r="E152">
        <v>11187500000</v>
      </c>
      <c r="F152">
        <v>-61.316718999999999</v>
      </c>
    </row>
    <row r="153" spans="2:6" x14ac:dyDescent="0.25">
      <c r="B153">
        <v>11250000000</v>
      </c>
      <c r="C153">
        <v>-36.557892000000002</v>
      </c>
      <c r="E153">
        <v>11250000000</v>
      </c>
      <c r="F153">
        <v>-61.115119999999997</v>
      </c>
    </row>
    <row r="154" spans="2:6" x14ac:dyDescent="0.25">
      <c r="B154">
        <v>11312500000</v>
      </c>
      <c r="C154">
        <v>-36.727851999999999</v>
      </c>
      <c r="E154">
        <v>11312500000</v>
      </c>
      <c r="F154">
        <v>-61.170020999999998</v>
      </c>
    </row>
    <row r="155" spans="2:6" x14ac:dyDescent="0.25">
      <c r="B155">
        <v>11375000000</v>
      </c>
      <c r="C155">
        <v>-37.017048000000003</v>
      </c>
      <c r="E155">
        <v>11375000000</v>
      </c>
      <c r="F155">
        <v>-61.298324999999998</v>
      </c>
    </row>
    <row r="156" spans="2:6" x14ac:dyDescent="0.25">
      <c r="B156">
        <v>11437500000</v>
      </c>
      <c r="C156">
        <v>-37.105476000000003</v>
      </c>
      <c r="E156">
        <v>11437500000</v>
      </c>
      <c r="F156">
        <v>-61.563949999999998</v>
      </c>
    </row>
    <row r="157" spans="2:6" x14ac:dyDescent="0.25">
      <c r="B157">
        <v>11500000000</v>
      </c>
      <c r="C157">
        <v>-37.665011999999997</v>
      </c>
      <c r="E157">
        <v>11500000000</v>
      </c>
      <c r="F157">
        <v>-62.357674000000003</v>
      </c>
    </row>
    <row r="158" spans="2:6" x14ac:dyDescent="0.25">
      <c r="B158">
        <v>11562500000</v>
      </c>
      <c r="C158">
        <v>-38.035645000000002</v>
      </c>
      <c r="E158">
        <v>11562500000</v>
      </c>
      <c r="F158">
        <v>-62.664360000000002</v>
      </c>
    </row>
    <row r="159" spans="2:6" x14ac:dyDescent="0.25">
      <c r="B159">
        <v>11625000000</v>
      </c>
      <c r="C159">
        <v>-38.747334000000002</v>
      </c>
      <c r="E159">
        <v>11625000000</v>
      </c>
      <c r="F159">
        <v>-63.643951000000001</v>
      </c>
    </row>
    <row r="160" spans="2:6" x14ac:dyDescent="0.25">
      <c r="B160">
        <v>11687500000</v>
      </c>
      <c r="C160">
        <v>-39.319668</v>
      </c>
      <c r="E160">
        <v>11687500000</v>
      </c>
      <c r="F160">
        <v>-64.396361999999996</v>
      </c>
    </row>
    <row r="161" spans="2:6" x14ac:dyDescent="0.25">
      <c r="B161">
        <v>11750000000</v>
      </c>
      <c r="C161">
        <v>-39.671097000000003</v>
      </c>
      <c r="E161">
        <v>11750000000</v>
      </c>
      <c r="F161">
        <v>-65.429023999999998</v>
      </c>
    </row>
    <row r="162" spans="2:6" x14ac:dyDescent="0.25">
      <c r="B162">
        <v>11812500000</v>
      </c>
      <c r="C162">
        <v>-40.014904000000001</v>
      </c>
      <c r="E162">
        <v>11812500000</v>
      </c>
      <c r="F162">
        <v>-66.126891999999998</v>
      </c>
    </row>
    <row r="163" spans="2:6" x14ac:dyDescent="0.25">
      <c r="B163">
        <v>11875000000</v>
      </c>
      <c r="C163">
        <v>-40.321575000000003</v>
      </c>
      <c r="E163">
        <v>11875000000</v>
      </c>
      <c r="F163">
        <v>-66.502357000000003</v>
      </c>
    </row>
    <row r="164" spans="2:6" x14ac:dyDescent="0.25">
      <c r="B164">
        <v>11937500000</v>
      </c>
      <c r="C164">
        <v>-41.110672000000001</v>
      </c>
      <c r="E164">
        <v>11937500000</v>
      </c>
      <c r="F164">
        <v>-67.362999000000002</v>
      </c>
    </row>
    <row r="165" spans="2:6" x14ac:dyDescent="0.25">
      <c r="B165">
        <v>12000000000</v>
      </c>
      <c r="C165">
        <v>-41.572665999999998</v>
      </c>
      <c r="E165">
        <v>12000000000</v>
      </c>
      <c r="F165">
        <v>-67.907959000000005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30</v>
      </c>
      <c r="E169" t="s">
        <v>30</v>
      </c>
    </row>
    <row r="170" spans="2:6" x14ac:dyDescent="0.25">
      <c r="B170" t="s">
        <v>21</v>
      </c>
      <c r="C170" t="s">
        <v>237</v>
      </c>
      <c r="E170" t="s">
        <v>21</v>
      </c>
      <c r="F170" t="s">
        <v>237</v>
      </c>
    </row>
    <row r="171" spans="2:6" x14ac:dyDescent="0.25">
      <c r="B171">
        <v>11000000000</v>
      </c>
      <c r="C171">
        <v>-61.517719</v>
      </c>
      <c r="E171">
        <v>11000000000</v>
      </c>
      <c r="F171">
        <v>-59.226086000000002</v>
      </c>
    </row>
    <row r="172" spans="2:6" x14ac:dyDescent="0.25">
      <c r="B172">
        <v>11020833333.333</v>
      </c>
      <c r="C172">
        <v>-61.556271000000002</v>
      </c>
      <c r="E172">
        <v>11020833333.333</v>
      </c>
      <c r="F172">
        <v>-59.178370999999999</v>
      </c>
    </row>
    <row r="173" spans="2:6" x14ac:dyDescent="0.25">
      <c r="B173">
        <v>11041666666.667</v>
      </c>
      <c r="C173">
        <v>-61.432087000000003</v>
      </c>
      <c r="E173">
        <v>11041666666.667</v>
      </c>
      <c r="F173">
        <v>-59.364573999999998</v>
      </c>
    </row>
    <row r="174" spans="2:6" x14ac:dyDescent="0.25">
      <c r="B174">
        <v>11062500000</v>
      </c>
      <c r="C174">
        <v>-60.838692000000002</v>
      </c>
      <c r="E174">
        <v>11062500000</v>
      </c>
      <c r="F174">
        <v>-59.786785000000002</v>
      </c>
    </row>
    <row r="175" spans="2:6" x14ac:dyDescent="0.25">
      <c r="B175">
        <v>11083333333.333</v>
      </c>
      <c r="C175">
        <v>-60.528255000000001</v>
      </c>
      <c r="E175">
        <v>11083333333.333</v>
      </c>
      <c r="F175">
        <v>-60.214413</v>
      </c>
    </row>
    <row r="176" spans="2:6" x14ac:dyDescent="0.25">
      <c r="B176">
        <v>11104166666.667</v>
      </c>
      <c r="C176">
        <v>-60.309589000000003</v>
      </c>
      <c r="E176">
        <v>11104166666.667</v>
      </c>
      <c r="F176">
        <v>-60.473945999999998</v>
      </c>
    </row>
    <row r="177" spans="2:6" x14ac:dyDescent="0.25">
      <c r="B177">
        <v>11125000000</v>
      </c>
      <c r="C177">
        <v>-60.537621000000001</v>
      </c>
      <c r="E177">
        <v>11125000000</v>
      </c>
      <c r="F177">
        <v>-60.596313000000002</v>
      </c>
    </row>
    <row r="178" spans="2:6" x14ac:dyDescent="0.25">
      <c r="B178">
        <v>11145833333.333</v>
      </c>
      <c r="C178">
        <v>-60.946807999999997</v>
      </c>
      <c r="E178">
        <v>11145833333.333</v>
      </c>
      <c r="F178">
        <v>-60.587898000000003</v>
      </c>
    </row>
    <row r="179" spans="2:6" x14ac:dyDescent="0.25">
      <c r="B179">
        <v>11166666666.667</v>
      </c>
      <c r="C179">
        <v>-61.275405999999997</v>
      </c>
      <c r="E179">
        <v>11166666666.667</v>
      </c>
      <c r="F179">
        <v>-60.380417000000001</v>
      </c>
    </row>
    <row r="180" spans="2:6" x14ac:dyDescent="0.25">
      <c r="B180">
        <v>11187500000</v>
      </c>
      <c r="C180">
        <v>-61.480967999999997</v>
      </c>
      <c r="E180">
        <v>11187500000</v>
      </c>
      <c r="F180">
        <v>-60.046107999999997</v>
      </c>
    </row>
    <row r="181" spans="2:6" x14ac:dyDescent="0.25">
      <c r="B181">
        <v>11208333333.333</v>
      </c>
      <c r="C181">
        <v>-61.305016000000002</v>
      </c>
      <c r="E181">
        <v>11208333333.333</v>
      </c>
      <c r="F181">
        <v>-59.711390999999999</v>
      </c>
    </row>
    <row r="182" spans="2:6" x14ac:dyDescent="0.25">
      <c r="B182">
        <v>11229166666.667</v>
      </c>
      <c r="C182">
        <v>-61.032688</v>
      </c>
      <c r="E182">
        <v>11229166666.667</v>
      </c>
      <c r="F182">
        <v>-60.028671000000003</v>
      </c>
    </row>
    <row r="183" spans="2:6" x14ac:dyDescent="0.25">
      <c r="B183">
        <v>11250000000</v>
      </c>
      <c r="C183">
        <v>-60.352908999999997</v>
      </c>
      <c r="E183">
        <v>11250000000</v>
      </c>
      <c r="F183">
        <v>-60.433956000000002</v>
      </c>
    </row>
    <row r="184" spans="2:6" x14ac:dyDescent="0.25">
      <c r="B184">
        <v>11270833333.333</v>
      </c>
      <c r="C184">
        <v>-59.849812</v>
      </c>
      <c r="E184">
        <v>11270833333.333</v>
      </c>
      <c r="F184">
        <v>-60.858612000000001</v>
      </c>
    </row>
    <row r="185" spans="2:6" x14ac:dyDescent="0.25">
      <c r="B185">
        <v>11291666666.667</v>
      </c>
      <c r="C185">
        <v>-59.836666000000001</v>
      </c>
      <c r="E185">
        <v>11291666666.667</v>
      </c>
      <c r="F185">
        <v>-60.756186999999997</v>
      </c>
    </row>
    <row r="186" spans="2:6" x14ac:dyDescent="0.25">
      <c r="B186">
        <v>11312500000</v>
      </c>
      <c r="C186">
        <v>-60.119675000000001</v>
      </c>
      <c r="E186">
        <v>11312500000</v>
      </c>
      <c r="F186">
        <v>-60.480697999999997</v>
      </c>
    </row>
    <row r="187" spans="2:6" x14ac:dyDescent="0.25">
      <c r="B187">
        <v>11333333333.333</v>
      </c>
      <c r="C187">
        <v>-60.433754</v>
      </c>
      <c r="E187">
        <v>11333333333.333</v>
      </c>
      <c r="F187">
        <v>-60.325329000000004</v>
      </c>
    </row>
    <row r="188" spans="2:6" x14ac:dyDescent="0.25">
      <c r="B188">
        <v>11354166666.667</v>
      </c>
      <c r="C188">
        <v>-60.399403</v>
      </c>
      <c r="E188">
        <v>11354166666.667</v>
      </c>
      <c r="F188">
        <v>-60.632697999999998</v>
      </c>
    </row>
    <row r="189" spans="2:6" x14ac:dyDescent="0.25">
      <c r="B189">
        <v>11375000000</v>
      </c>
      <c r="C189">
        <v>-60.545344999999998</v>
      </c>
      <c r="E189">
        <v>11375000000</v>
      </c>
      <c r="F189">
        <v>-60.881165000000003</v>
      </c>
    </row>
    <row r="190" spans="2:6" x14ac:dyDescent="0.25">
      <c r="B190">
        <v>11395833333.333</v>
      </c>
      <c r="C190">
        <v>-60.750422999999998</v>
      </c>
      <c r="E190">
        <v>11395833333.333</v>
      </c>
      <c r="F190">
        <v>-61.022278</v>
      </c>
    </row>
    <row r="191" spans="2:6" x14ac:dyDescent="0.25">
      <c r="B191">
        <v>11416666666.667</v>
      </c>
      <c r="C191">
        <v>-60.921256999999997</v>
      </c>
      <c r="E191">
        <v>11416666666.667</v>
      </c>
      <c r="F191">
        <v>-60.893154000000003</v>
      </c>
    </row>
    <row r="192" spans="2:6" x14ac:dyDescent="0.25">
      <c r="B192">
        <v>11437500000</v>
      </c>
      <c r="C192">
        <v>-60.86504</v>
      </c>
      <c r="E192">
        <v>11437500000</v>
      </c>
      <c r="F192">
        <v>-61.385376000000001</v>
      </c>
    </row>
    <row r="193" spans="2:6" x14ac:dyDescent="0.25">
      <c r="B193">
        <v>11458333333.333</v>
      </c>
      <c r="C193">
        <v>-60.667389</v>
      </c>
      <c r="E193">
        <v>11458333333.333</v>
      </c>
      <c r="F193">
        <v>-61.624653000000002</v>
      </c>
    </row>
    <row r="194" spans="2:6" x14ac:dyDescent="0.25">
      <c r="B194">
        <v>11479166666.667</v>
      </c>
      <c r="C194">
        <v>-60.674717000000001</v>
      </c>
      <c r="E194">
        <v>11479166666.667</v>
      </c>
      <c r="F194">
        <v>-61.548580000000001</v>
      </c>
    </row>
    <row r="195" spans="2:6" x14ac:dyDescent="0.25">
      <c r="B195">
        <v>11500000000</v>
      </c>
      <c r="C195">
        <v>-60.671726</v>
      </c>
      <c r="E195">
        <v>11500000000</v>
      </c>
      <c r="F195">
        <v>-61.321133000000003</v>
      </c>
    </row>
    <row r="196" spans="2:6" x14ac:dyDescent="0.25">
      <c r="B196">
        <v>11520833333.333</v>
      </c>
      <c r="C196">
        <v>-60.814082999999997</v>
      </c>
      <c r="E196">
        <v>11520833333.333</v>
      </c>
      <c r="F196">
        <v>-61.497275999999999</v>
      </c>
    </row>
    <row r="197" spans="2:6" x14ac:dyDescent="0.25">
      <c r="B197">
        <v>11541666666.667</v>
      </c>
      <c r="C197">
        <v>-60.765262999999997</v>
      </c>
      <c r="E197">
        <v>11541666666.667</v>
      </c>
      <c r="F197">
        <v>-61.931995000000001</v>
      </c>
    </row>
    <row r="198" spans="2:6" x14ac:dyDescent="0.25">
      <c r="B198">
        <v>11562500000</v>
      </c>
      <c r="C198">
        <v>-60.715691</v>
      </c>
      <c r="E198">
        <v>11562500000</v>
      </c>
      <c r="F198">
        <v>-62.355544999999999</v>
      </c>
    </row>
    <row r="199" spans="2:6" x14ac:dyDescent="0.25">
      <c r="B199">
        <v>11583333333.333</v>
      </c>
      <c r="C199">
        <v>-60.583015000000003</v>
      </c>
      <c r="E199">
        <v>11583333333.333</v>
      </c>
      <c r="F199">
        <v>-62.285685999999998</v>
      </c>
    </row>
    <row r="200" spans="2:6" x14ac:dyDescent="0.25">
      <c r="B200">
        <v>11604166666.667</v>
      </c>
      <c r="C200">
        <v>-60.492668000000002</v>
      </c>
      <c r="E200">
        <v>11604166666.667</v>
      </c>
      <c r="F200">
        <v>-62.176147</v>
      </c>
    </row>
    <row r="201" spans="2:6" x14ac:dyDescent="0.25">
      <c r="B201">
        <v>11625000000</v>
      </c>
      <c r="C201">
        <v>-60.463088999999997</v>
      </c>
      <c r="E201">
        <v>11625000000</v>
      </c>
      <c r="F201">
        <v>-61.838436000000002</v>
      </c>
    </row>
    <row r="202" spans="2:6" x14ac:dyDescent="0.25">
      <c r="B202">
        <v>11645833333.333</v>
      </c>
      <c r="C202">
        <v>-60.675055999999998</v>
      </c>
      <c r="E202">
        <v>11645833333.333</v>
      </c>
      <c r="F202">
        <v>-61.900936000000002</v>
      </c>
    </row>
    <row r="203" spans="2:6" x14ac:dyDescent="0.25">
      <c r="B203">
        <v>11666666666.667</v>
      </c>
      <c r="C203">
        <v>-61.282299000000002</v>
      </c>
      <c r="E203">
        <v>11666666666.667</v>
      </c>
      <c r="F203">
        <v>-61.904632999999997</v>
      </c>
    </row>
    <row r="204" spans="2:6" x14ac:dyDescent="0.25">
      <c r="B204">
        <v>11687500000</v>
      </c>
      <c r="C204">
        <v>-61.883586999999999</v>
      </c>
      <c r="E204">
        <v>11687500000</v>
      </c>
      <c r="F204">
        <v>-61.869190000000003</v>
      </c>
    </row>
    <row r="205" spans="2:6" x14ac:dyDescent="0.25">
      <c r="B205">
        <v>11708333333.333</v>
      </c>
      <c r="C205">
        <v>-62.508377000000003</v>
      </c>
      <c r="E205">
        <v>11708333333.333</v>
      </c>
      <c r="F205">
        <v>-61.826217999999997</v>
      </c>
    </row>
    <row r="206" spans="2:6" x14ac:dyDescent="0.25">
      <c r="B206">
        <v>11729166666.667</v>
      </c>
      <c r="C206">
        <v>-62.921787000000002</v>
      </c>
      <c r="E206">
        <v>11729166666.667</v>
      </c>
      <c r="F206">
        <v>-61.891094000000002</v>
      </c>
    </row>
    <row r="207" spans="2:6" x14ac:dyDescent="0.25">
      <c r="B207">
        <v>11750000000</v>
      </c>
      <c r="C207">
        <v>-63.153908000000001</v>
      </c>
      <c r="E207">
        <v>11750000000</v>
      </c>
      <c r="F207">
        <v>-62.088749</v>
      </c>
    </row>
    <row r="208" spans="2:6" x14ac:dyDescent="0.25">
      <c r="B208">
        <v>11770833333.333</v>
      </c>
      <c r="C208">
        <v>-63.306899999999999</v>
      </c>
      <c r="E208">
        <v>11770833333.333</v>
      </c>
      <c r="F208">
        <v>-62.191414000000002</v>
      </c>
    </row>
    <row r="209" spans="2:6" x14ac:dyDescent="0.25">
      <c r="B209">
        <v>11791666666.667</v>
      </c>
      <c r="C209">
        <v>-63.515830999999999</v>
      </c>
      <c r="E209">
        <v>11791666666.667</v>
      </c>
      <c r="F209">
        <v>-61.852989000000001</v>
      </c>
    </row>
    <row r="210" spans="2:6" x14ac:dyDescent="0.25">
      <c r="B210">
        <v>11812500000</v>
      </c>
      <c r="C210">
        <v>-64.043282000000005</v>
      </c>
      <c r="E210">
        <v>11812500000</v>
      </c>
      <c r="F210">
        <v>-61.692711000000003</v>
      </c>
    </row>
    <row r="211" spans="2:6" x14ac:dyDescent="0.25">
      <c r="B211">
        <v>11833333333.333</v>
      </c>
      <c r="C211">
        <v>-64.018608</v>
      </c>
      <c r="E211">
        <v>11833333333.333</v>
      </c>
      <c r="F211">
        <v>-61.941597000000002</v>
      </c>
    </row>
    <row r="212" spans="2:6" x14ac:dyDescent="0.25">
      <c r="B212">
        <v>11854166666.667</v>
      </c>
      <c r="C212">
        <v>-63.671813999999998</v>
      </c>
      <c r="E212">
        <v>11854166666.667</v>
      </c>
      <c r="F212">
        <v>-62.762233999999999</v>
      </c>
    </row>
    <row r="213" spans="2:6" x14ac:dyDescent="0.25">
      <c r="B213">
        <v>11875000000</v>
      </c>
      <c r="C213">
        <v>-63.324553999999999</v>
      </c>
      <c r="E213">
        <v>11875000000</v>
      </c>
      <c r="F213">
        <v>-63.064045</v>
      </c>
    </row>
    <row r="214" spans="2:6" x14ac:dyDescent="0.25">
      <c r="B214">
        <v>11895833333.333</v>
      </c>
      <c r="C214">
        <v>-63.603813000000002</v>
      </c>
      <c r="E214">
        <v>11895833333.333</v>
      </c>
      <c r="F214">
        <v>-63.072856999999999</v>
      </c>
    </row>
    <row r="215" spans="2:6" x14ac:dyDescent="0.25">
      <c r="B215">
        <v>11916666666.667</v>
      </c>
      <c r="C215">
        <v>-64.502837999999997</v>
      </c>
      <c r="E215">
        <v>11916666666.667</v>
      </c>
      <c r="F215">
        <v>-62.676414000000001</v>
      </c>
    </row>
    <row r="216" spans="2:6" x14ac:dyDescent="0.25">
      <c r="B216">
        <v>11937500000</v>
      </c>
      <c r="C216">
        <v>-65.038360999999995</v>
      </c>
      <c r="E216">
        <v>11937500000</v>
      </c>
      <c r="F216">
        <v>-62.498843999999998</v>
      </c>
    </row>
    <row r="217" spans="2:6" x14ac:dyDescent="0.25">
      <c r="B217">
        <v>11958333333.333</v>
      </c>
      <c r="C217">
        <v>-65.597549000000001</v>
      </c>
      <c r="E217">
        <v>11958333333.333</v>
      </c>
      <c r="F217">
        <v>-62.343921999999999</v>
      </c>
    </row>
    <row r="218" spans="2:6" x14ac:dyDescent="0.25">
      <c r="B218">
        <v>11979166666.667</v>
      </c>
      <c r="C218">
        <v>-65.781799000000007</v>
      </c>
      <c r="E218">
        <v>11979166666.667</v>
      </c>
      <c r="F218">
        <v>-62.401566000000003</v>
      </c>
    </row>
    <row r="219" spans="2:6" x14ac:dyDescent="0.25">
      <c r="B219">
        <v>12000000000</v>
      </c>
      <c r="C219">
        <v>-66.178398000000001</v>
      </c>
      <c r="E219">
        <v>12000000000</v>
      </c>
      <c r="F219">
        <v>-62.460892000000001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31</v>
      </c>
      <c r="E223" t="s">
        <v>31</v>
      </c>
    </row>
    <row r="224" spans="2:6" x14ac:dyDescent="0.25">
      <c r="B224" t="s">
        <v>21</v>
      </c>
      <c r="C224" t="s">
        <v>238</v>
      </c>
      <c r="E224" t="s">
        <v>21</v>
      </c>
      <c r="F224" t="s">
        <v>238</v>
      </c>
    </row>
    <row r="225" spans="2:6" x14ac:dyDescent="0.25">
      <c r="B225">
        <v>12000000000</v>
      </c>
      <c r="C225">
        <v>-51.080952000000003</v>
      </c>
      <c r="E225">
        <v>12000000000</v>
      </c>
      <c r="F225">
        <v>-77.421104</v>
      </c>
    </row>
    <row r="226" spans="2:6" x14ac:dyDescent="0.25">
      <c r="B226">
        <v>12000000000</v>
      </c>
      <c r="C226">
        <v>-51.079552</v>
      </c>
      <c r="E226">
        <v>12000000000</v>
      </c>
      <c r="F226">
        <v>-77.577370000000002</v>
      </c>
    </row>
    <row r="227" spans="2:6" x14ac:dyDescent="0.25">
      <c r="B227">
        <v>12000000000</v>
      </c>
      <c r="C227">
        <v>-51.082611</v>
      </c>
      <c r="E227">
        <v>12000000000</v>
      </c>
      <c r="F227">
        <v>-77.651923999999994</v>
      </c>
    </row>
    <row r="228" spans="2:6" x14ac:dyDescent="0.25">
      <c r="B228">
        <v>12000000000</v>
      </c>
      <c r="C228">
        <v>-51.074226000000003</v>
      </c>
      <c r="E228">
        <v>12000000000</v>
      </c>
      <c r="F228">
        <v>-77.640709000000001</v>
      </c>
    </row>
    <row r="229" spans="2:6" x14ac:dyDescent="0.25">
      <c r="B229">
        <v>12000000000</v>
      </c>
      <c r="C229">
        <v>-51.076735999999997</v>
      </c>
      <c r="E229">
        <v>12000000000</v>
      </c>
      <c r="F229">
        <v>-77.417068</v>
      </c>
    </row>
    <row r="230" spans="2:6" x14ac:dyDescent="0.25">
      <c r="B230">
        <v>12000000000</v>
      </c>
      <c r="C230">
        <v>-51.072097999999997</v>
      </c>
      <c r="E230">
        <v>12000000000</v>
      </c>
      <c r="F230">
        <v>-77.187186999999994</v>
      </c>
    </row>
    <row r="231" spans="2:6" x14ac:dyDescent="0.25">
      <c r="B231">
        <v>12000000000</v>
      </c>
      <c r="C231">
        <v>-51.086086000000002</v>
      </c>
      <c r="E231">
        <v>12000000000</v>
      </c>
      <c r="F231">
        <v>-77.132896000000002</v>
      </c>
    </row>
    <row r="232" spans="2:6" x14ac:dyDescent="0.25">
      <c r="B232">
        <v>12000000000</v>
      </c>
      <c r="C232">
        <v>-51.080204000000002</v>
      </c>
      <c r="E232">
        <v>12000000000</v>
      </c>
      <c r="F232">
        <v>-77.281791999999996</v>
      </c>
    </row>
    <row r="233" spans="2:6" x14ac:dyDescent="0.25">
      <c r="B233">
        <v>12000000000</v>
      </c>
      <c r="C233">
        <v>-51.079430000000002</v>
      </c>
      <c r="E233">
        <v>12000000000</v>
      </c>
      <c r="F233">
        <v>-77.333290000000005</v>
      </c>
    </row>
    <row r="234" spans="2:6" x14ac:dyDescent="0.25">
      <c r="B234">
        <v>12000000000</v>
      </c>
      <c r="C234">
        <v>-51.078014000000003</v>
      </c>
      <c r="E234">
        <v>12000000000</v>
      </c>
      <c r="F234">
        <v>-77.170287999999999</v>
      </c>
    </row>
    <row r="235" spans="2:6" x14ac:dyDescent="0.25">
      <c r="B235">
        <v>12000000000</v>
      </c>
      <c r="C235">
        <v>-51.086402999999997</v>
      </c>
      <c r="E235">
        <v>12000000000</v>
      </c>
      <c r="F235">
        <v>-76.924232000000003</v>
      </c>
    </row>
    <row r="236" spans="2:6" x14ac:dyDescent="0.25">
      <c r="B236">
        <v>12000000000</v>
      </c>
      <c r="C236">
        <v>-51.078938000000001</v>
      </c>
      <c r="E236">
        <v>12000000000</v>
      </c>
      <c r="F236">
        <v>-77.186194999999998</v>
      </c>
    </row>
    <row r="237" spans="2:6" x14ac:dyDescent="0.25">
      <c r="B237">
        <v>12000000000</v>
      </c>
      <c r="C237">
        <v>-51.085380999999998</v>
      </c>
      <c r="E237">
        <v>12000000000</v>
      </c>
      <c r="F237">
        <v>-77.429351999999994</v>
      </c>
    </row>
    <row r="238" spans="2:6" x14ac:dyDescent="0.25">
      <c r="B238">
        <v>12000000000</v>
      </c>
      <c r="C238">
        <v>-51.084525999999997</v>
      </c>
      <c r="E238">
        <v>12000000000</v>
      </c>
      <c r="F238">
        <v>-77.548964999999995</v>
      </c>
    </row>
    <row r="239" spans="2:6" x14ac:dyDescent="0.25">
      <c r="B239">
        <v>12000000000</v>
      </c>
      <c r="C239">
        <v>-51.083134000000001</v>
      </c>
      <c r="E239">
        <v>12000000000</v>
      </c>
      <c r="F239">
        <v>-77.176544000000007</v>
      </c>
    </row>
    <row r="240" spans="2:6" x14ac:dyDescent="0.25">
      <c r="B240">
        <v>12000000000</v>
      </c>
      <c r="C240">
        <v>-51.077075999999998</v>
      </c>
      <c r="E240">
        <v>12000000000</v>
      </c>
      <c r="F240">
        <v>-77.097983999999997</v>
      </c>
    </row>
    <row r="241" spans="2:6" x14ac:dyDescent="0.25">
      <c r="B241">
        <v>12000000000</v>
      </c>
      <c r="C241">
        <v>-51.063084000000003</v>
      </c>
      <c r="E241">
        <v>12000000000</v>
      </c>
      <c r="F241">
        <v>-76.982581999999994</v>
      </c>
    </row>
    <row r="242" spans="2:6" x14ac:dyDescent="0.25">
      <c r="B242">
        <v>12000000000</v>
      </c>
      <c r="C242">
        <v>-51.073582000000002</v>
      </c>
      <c r="E242">
        <v>12000000000</v>
      </c>
      <c r="F242">
        <v>-77.116744999999995</v>
      </c>
    </row>
    <row r="243" spans="2:6" x14ac:dyDescent="0.25">
      <c r="B243">
        <v>12000000000</v>
      </c>
      <c r="C243">
        <v>-51.074772000000003</v>
      </c>
      <c r="E243">
        <v>12000000000</v>
      </c>
      <c r="F243">
        <v>-77.176094000000006</v>
      </c>
    </row>
    <row r="244" spans="2:6" x14ac:dyDescent="0.25">
      <c r="B244">
        <v>12000000000</v>
      </c>
      <c r="C244">
        <v>-51.079425999999998</v>
      </c>
      <c r="E244">
        <v>12000000000</v>
      </c>
      <c r="F244">
        <v>-77.268310999999997</v>
      </c>
    </row>
    <row r="245" spans="2:6" x14ac:dyDescent="0.25">
      <c r="B245">
        <v>12000000000</v>
      </c>
      <c r="C245">
        <v>-51.081511999999996</v>
      </c>
      <c r="E245">
        <v>12000000000</v>
      </c>
      <c r="F245">
        <v>-77.319038000000006</v>
      </c>
    </row>
    <row r="246" spans="2:6" x14ac:dyDescent="0.25">
      <c r="B246">
        <v>12000000000</v>
      </c>
      <c r="C246">
        <v>-51.080081999999997</v>
      </c>
      <c r="E246">
        <v>12000000000</v>
      </c>
      <c r="F246">
        <v>-77.280540000000002</v>
      </c>
    </row>
    <row r="247" spans="2:6" x14ac:dyDescent="0.25">
      <c r="B247">
        <v>12000000000</v>
      </c>
      <c r="C247">
        <v>-51.080993999999997</v>
      </c>
      <c r="E247">
        <v>12000000000</v>
      </c>
      <c r="F247">
        <v>-77.321113999999994</v>
      </c>
    </row>
    <row r="248" spans="2:6" x14ac:dyDescent="0.25">
      <c r="B248">
        <v>12000000000</v>
      </c>
      <c r="C248">
        <v>-51.082664000000001</v>
      </c>
      <c r="E248">
        <v>12000000000</v>
      </c>
      <c r="F248">
        <v>-77.329964000000004</v>
      </c>
    </row>
    <row r="249" spans="2:6" x14ac:dyDescent="0.25">
      <c r="B249">
        <v>12000000000</v>
      </c>
      <c r="C249">
        <v>-51.082394000000001</v>
      </c>
      <c r="E249">
        <v>12000000000</v>
      </c>
      <c r="F249">
        <v>-77.283707000000007</v>
      </c>
    </row>
    <row r="250" spans="2:6" x14ac:dyDescent="0.25">
      <c r="B250">
        <v>12000000000</v>
      </c>
      <c r="C250">
        <v>-51.085590000000003</v>
      </c>
      <c r="E250">
        <v>12000000000</v>
      </c>
      <c r="F250">
        <v>-77.222060999999997</v>
      </c>
    </row>
    <row r="251" spans="2:6" x14ac:dyDescent="0.25">
      <c r="B251">
        <v>12000000000</v>
      </c>
      <c r="C251">
        <v>-51.086745999999998</v>
      </c>
      <c r="E251">
        <v>12000000000</v>
      </c>
      <c r="F251">
        <v>-77.300156000000001</v>
      </c>
    </row>
    <row r="252" spans="2:6" x14ac:dyDescent="0.25">
      <c r="B252">
        <v>12000000000</v>
      </c>
      <c r="C252">
        <v>-51.090252</v>
      </c>
      <c r="E252">
        <v>12000000000</v>
      </c>
      <c r="F252">
        <v>-77.345794999999995</v>
      </c>
    </row>
    <row r="253" spans="2:6" x14ac:dyDescent="0.25">
      <c r="B253">
        <v>12000000000</v>
      </c>
      <c r="C253">
        <v>-51.094639000000001</v>
      </c>
      <c r="E253">
        <v>12000000000</v>
      </c>
      <c r="F253">
        <v>-77.362221000000005</v>
      </c>
    </row>
    <row r="254" spans="2:6" x14ac:dyDescent="0.25">
      <c r="B254">
        <v>12000000000</v>
      </c>
      <c r="C254">
        <v>-51.100791999999998</v>
      </c>
      <c r="E254">
        <v>12000000000</v>
      </c>
      <c r="F254">
        <v>-77.084114</v>
      </c>
    </row>
    <row r="255" spans="2:6" x14ac:dyDescent="0.25">
      <c r="B255">
        <v>12000000000</v>
      </c>
      <c r="C255">
        <v>-51.101120000000002</v>
      </c>
      <c r="E255">
        <v>12000000000</v>
      </c>
      <c r="F255">
        <v>-77.046165000000002</v>
      </c>
    </row>
    <row r="256" spans="2:6" x14ac:dyDescent="0.25">
      <c r="B256">
        <v>12000000000</v>
      </c>
      <c r="C256">
        <v>-51.106299999999997</v>
      </c>
      <c r="E256">
        <v>12000000000</v>
      </c>
      <c r="F256">
        <v>-77.132980000000003</v>
      </c>
    </row>
    <row r="257" spans="2:6" x14ac:dyDescent="0.25">
      <c r="B257">
        <v>12000000000</v>
      </c>
      <c r="C257">
        <v>-51.088462999999997</v>
      </c>
      <c r="E257">
        <v>12000000000</v>
      </c>
      <c r="F257">
        <v>-77.415740999999997</v>
      </c>
    </row>
    <row r="258" spans="2:6" x14ac:dyDescent="0.25">
      <c r="B258">
        <v>12000000000</v>
      </c>
      <c r="C258">
        <v>-51.079514000000003</v>
      </c>
      <c r="E258">
        <v>12000000000</v>
      </c>
      <c r="F258">
        <v>-77.577461</v>
      </c>
    </row>
    <row r="259" spans="2:6" x14ac:dyDescent="0.25">
      <c r="B259">
        <v>12000000000</v>
      </c>
      <c r="C259">
        <v>-51.080638999999998</v>
      </c>
      <c r="E259">
        <v>12000000000</v>
      </c>
      <c r="F259">
        <v>-77.497467</v>
      </c>
    </row>
    <row r="260" spans="2:6" x14ac:dyDescent="0.25">
      <c r="B260">
        <v>12000000000</v>
      </c>
      <c r="C260">
        <v>-51.092753999999999</v>
      </c>
      <c r="E260">
        <v>12000000000</v>
      </c>
      <c r="F260">
        <v>-77.476318000000006</v>
      </c>
    </row>
    <row r="261" spans="2:6" x14ac:dyDescent="0.25">
      <c r="B261">
        <v>12000000000</v>
      </c>
      <c r="C261">
        <v>-51.103175999999998</v>
      </c>
      <c r="E261">
        <v>12000000000</v>
      </c>
      <c r="F261">
        <v>-77.305144999999996</v>
      </c>
    </row>
    <row r="262" spans="2:6" x14ac:dyDescent="0.25">
      <c r="B262">
        <v>12000000000</v>
      </c>
      <c r="C262">
        <v>-51.091228000000001</v>
      </c>
      <c r="E262">
        <v>12000000000</v>
      </c>
      <c r="F262">
        <v>-77.228461999999993</v>
      </c>
    </row>
    <row r="263" spans="2:6" x14ac:dyDescent="0.25">
      <c r="B263">
        <v>12000000000</v>
      </c>
      <c r="C263">
        <v>-51.088154000000003</v>
      </c>
      <c r="E263">
        <v>12000000000</v>
      </c>
      <c r="F263">
        <v>-77.177375999999995</v>
      </c>
    </row>
    <row r="264" spans="2:6" x14ac:dyDescent="0.25">
      <c r="B264">
        <v>12000000000</v>
      </c>
      <c r="C264">
        <v>-51.084389000000002</v>
      </c>
      <c r="E264">
        <v>12000000000</v>
      </c>
      <c r="F264">
        <v>-77.234497000000005</v>
      </c>
    </row>
    <row r="265" spans="2:6" x14ac:dyDescent="0.25">
      <c r="B265">
        <v>12000000000</v>
      </c>
      <c r="C265">
        <v>-51.088436000000002</v>
      </c>
      <c r="E265">
        <v>12000000000</v>
      </c>
      <c r="F265">
        <v>-77.380791000000002</v>
      </c>
    </row>
    <row r="266" spans="2:6" x14ac:dyDescent="0.25">
      <c r="B266">
        <v>12000000000</v>
      </c>
      <c r="C266">
        <v>-51.075920000000004</v>
      </c>
      <c r="E266">
        <v>12000000000</v>
      </c>
      <c r="F266">
        <v>-77.468018000000001</v>
      </c>
    </row>
    <row r="267" spans="2:6" x14ac:dyDescent="0.25">
      <c r="B267">
        <v>12000000000</v>
      </c>
      <c r="C267">
        <v>-51.071171</v>
      </c>
      <c r="E267">
        <v>12000000000</v>
      </c>
      <c r="F267">
        <v>-77.545295999999993</v>
      </c>
    </row>
    <row r="268" spans="2:6" x14ac:dyDescent="0.25">
      <c r="B268">
        <v>12000000000</v>
      </c>
      <c r="C268">
        <v>-51.067996999999998</v>
      </c>
      <c r="E268">
        <v>12000000000</v>
      </c>
      <c r="F268">
        <v>-77.449241999999998</v>
      </c>
    </row>
    <row r="269" spans="2:6" x14ac:dyDescent="0.25">
      <c r="B269">
        <v>12000000000</v>
      </c>
      <c r="C269">
        <v>-51.088614999999997</v>
      </c>
      <c r="E269">
        <v>12000000000</v>
      </c>
      <c r="F269">
        <v>-77.211883999999998</v>
      </c>
    </row>
    <row r="270" spans="2:6" x14ac:dyDescent="0.25">
      <c r="B270">
        <v>12000000000</v>
      </c>
      <c r="C270">
        <v>-51.098953000000002</v>
      </c>
      <c r="E270">
        <v>12000000000</v>
      </c>
      <c r="F270">
        <v>-77.179680000000005</v>
      </c>
    </row>
    <row r="271" spans="2:6" x14ac:dyDescent="0.25">
      <c r="B271">
        <v>12000000000</v>
      </c>
      <c r="C271">
        <v>-51.098784999999999</v>
      </c>
      <c r="E271">
        <v>12000000000</v>
      </c>
      <c r="F271">
        <v>-77.161902999999995</v>
      </c>
    </row>
    <row r="272" spans="2:6" x14ac:dyDescent="0.25">
      <c r="B272">
        <v>12000000000</v>
      </c>
      <c r="C272">
        <v>-51.089877999999999</v>
      </c>
      <c r="E272">
        <v>12000000000</v>
      </c>
      <c r="F272">
        <v>-77.342811999999995</v>
      </c>
    </row>
    <row r="273" spans="2:6" x14ac:dyDescent="0.25">
      <c r="B273">
        <v>12000000000</v>
      </c>
      <c r="C273">
        <v>-51.083354999999997</v>
      </c>
      <c r="E273">
        <v>12000000000</v>
      </c>
      <c r="F273">
        <v>-77.346969999999999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33" customWidth="1"/>
    <col min="4" max="4" width="18.7109375" style="33" customWidth="1"/>
    <col min="7" max="7" width="2" style="22" customWidth="1"/>
    <col min="8" max="8" width="14" style="23" bestFit="1" customWidth="1"/>
    <col min="9" max="9" width="9.5703125" style="23" bestFit="1" customWidth="1"/>
    <col min="10" max="10" width="10.140625" style="23" bestFit="1" customWidth="1"/>
    <col min="11" max="11" width="2" style="22" customWidth="1"/>
    <col min="12" max="12" width="14" style="23" bestFit="1" customWidth="1"/>
    <col min="13" max="13" width="9.5703125" style="23" bestFit="1" customWidth="1"/>
    <col min="14" max="14" width="10.140625" style="23" bestFit="1" customWidth="1"/>
    <col min="15" max="15" width="2" style="22" customWidth="1"/>
    <col min="16" max="16" width="14" style="40" bestFit="1" customWidth="1"/>
    <col min="17" max="17" width="9.5703125" style="40" bestFit="1" customWidth="1"/>
    <col min="18" max="18" width="10.140625" style="40" bestFit="1" customWidth="1"/>
    <col min="19" max="19" width="2" style="22" customWidth="1"/>
    <col min="20" max="20" width="14" style="40" bestFit="1" customWidth="1"/>
    <col min="21" max="21" width="9.5703125" style="40" bestFit="1" customWidth="1"/>
    <col min="22" max="22" width="10.140625" style="40" bestFit="1" customWidth="1"/>
    <col min="23" max="23" width="2" style="22" customWidth="1"/>
  </cols>
  <sheetData>
    <row r="1" spans="1:22" x14ac:dyDescent="0.25">
      <c r="A1" s="42" t="s">
        <v>216</v>
      </c>
      <c r="B1" t="s">
        <v>103</v>
      </c>
      <c r="D1" s="42" t="s">
        <v>217</v>
      </c>
      <c r="E1" t="s">
        <v>103</v>
      </c>
      <c r="H1" s="23" t="s">
        <v>188</v>
      </c>
      <c r="I1" s="23" t="s">
        <v>3</v>
      </c>
      <c r="J1" s="23" t="s">
        <v>4</v>
      </c>
      <c r="L1" s="23" t="s">
        <v>188</v>
      </c>
      <c r="M1" s="23" t="s">
        <v>5</v>
      </c>
      <c r="N1" s="23" t="s">
        <v>6</v>
      </c>
      <c r="P1" s="23" t="s">
        <v>188</v>
      </c>
      <c r="Q1" s="40" t="s">
        <v>7</v>
      </c>
      <c r="R1" s="40" t="s">
        <v>8</v>
      </c>
      <c r="S1" s="31"/>
      <c r="T1" s="23" t="s">
        <v>188</v>
      </c>
      <c r="U1" s="40" t="s">
        <v>9</v>
      </c>
      <c r="V1" s="40" t="s">
        <v>10</v>
      </c>
    </row>
    <row r="2" spans="1:22" x14ac:dyDescent="0.25">
      <c r="B2" t="s">
        <v>104</v>
      </c>
      <c r="C2" t="s">
        <v>105</v>
      </c>
      <c r="E2" t="s">
        <v>104</v>
      </c>
      <c r="F2" t="s">
        <v>105</v>
      </c>
      <c r="H2" s="41"/>
      <c r="P2" s="41"/>
      <c r="S2" s="31"/>
      <c r="T2" s="41"/>
    </row>
    <row r="3" spans="1:22" x14ac:dyDescent="0.25">
      <c r="B3" t="s">
        <v>241</v>
      </c>
      <c r="E3" t="s">
        <v>241</v>
      </c>
      <c r="H3" s="23">
        <f t="shared" ref="H3:H34" si="0">B63/1000000000</f>
        <v>6</v>
      </c>
      <c r="I3" s="23">
        <f t="shared" ref="I3:I34" si="1">C63</f>
        <v>-67.698418000000004</v>
      </c>
      <c r="J3" s="23">
        <f t="shared" ref="J3:J34" si="2">F63</f>
        <v>-40.975464000000002</v>
      </c>
      <c r="L3" s="23">
        <f t="shared" ref="L3:L34" si="3">B117/1000000000</f>
        <v>9</v>
      </c>
      <c r="M3" s="23">
        <f t="shared" ref="M3:M34" si="4">C117</f>
        <v>-53.573956000000003</v>
      </c>
      <c r="N3" s="23">
        <f t="shared" ref="N3:N34" si="5">F117</f>
        <v>-58.923865999999997</v>
      </c>
      <c r="P3" s="40">
        <f t="shared" ref="P3:P34" si="6">B171/1000000000</f>
        <v>11</v>
      </c>
      <c r="Q3" s="23">
        <f t="shared" ref="Q3:Q34" si="7">C171</f>
        <v>-63.759250999999999</v>
      </c>
      <c r="R3" s="23">
        <f t="shared" ref="R3:R34" si="8">F171</f>
        <v>-47.649577999999998</v>
      </c>
      <c r="S3" s="31"/>
      <c r="T3" s="23">
        <f t="shared" ref="T3:T34" si="9">B225/1000000000</f>
        <v>12</v>
      </c>
      <c r="U3" s="23">
        <f t="shared" ref="U3:U34" si="10">C225</f>
        <v>-45.590820000000001</v>
      </c>
      <c r="V3" s="23">
        <f t="shared" ref="V3:V34" si="11">F225</f>
        <v>-64.256836000000007</v>
      </c>
    </row>
    <row r="4" spans="1:22" x14ac:dyDescent="0.25">
      <c r="B4" t="s">
        <v>256</v>
      </c>
      <c r="C4" t="s">
        <v>257</v>
      </c>
      <c r="E4" t="s">
        <v>256</v>
      </c>
      <c r="F4" t="s">
        <v>257</v>
      </c>
      <c r="H4" s="23">
        <f t="shared" si="0"/>
        <v>6.125</v>
      </c>
      <c r="I4" s="23">
        <f t="shared" si="1"/>
        <v>-69.426108999999997</v>
      </c>
      <c r="J4" s="23">
        <f t="shared" si="2"/>
        <v>-40.812579999999997</v>
      </c>
      <c r="L4" s="23">
        <f t="shared" si="3"/>
        <v>9.0625</v>
      </c>
      <c r="M4" s="23">
        <f t="shared" si="4"/>
        <v>-53.074238000000001</v>
      </c>
      <c r="N4" s="23">
        <f t="shared" si="5"/>
        <v>-59.001953</v>
      </c>
      <c r="P4" s="40">
        <f t="shared" si="6"/>
        <v>11.020833333333</v>
      </c>
      <c r="Q4" s="23">
        <f t="shared" si="7"/>
        <v>-63.996310999999999</v>
      </c>
      <c r="R4" s="23">
        <f t="shared" si="8"/>
        <v>-47.641154999999998</v>
      </c>
      <c r="S4" s="31"/>
      <c r="T4" s="23">
        <f t="shared" si="9"/>
        <v>12</v>
      </c>
      <c r="U4" s="23">
        <f t="shared" si="10"/>
        <v>-45.590054000000002</v>
      </c>
      <c r="V4" s="23">
        <f t="shared" si="11"/>
        <v>-64.243065000000001</v>
      </c>
    </row>
    <row r="5" spans="1:22" x14ac:dyDescent="0.25">
      <c r="B5" t="s">
        <v>107</v>
      </c>
      <c r="E5" t="s">
        <v>107</v>
      </c>
      <c r="H5" s="23">
        <f t="shared" si="0"/>
        <v>6.25</v>
      </c>
      <c r="I5" s="23">
        <f t="shared" si="1"/>
        <v>-71.409278999999998</v>
      </c>
      <c r="J5" s="23">
        <f t="shared" si="2"/>
        <v>-40.513657000000002</v>
      </c>
      <c r="L5" s="23">
        <f t="shared" si="3"/>
        <v>9.125</v>
      </c>
      <c r="M5" s="23">
        <f t="shared" si="4"/>
        <v>-52.531868000000003</v>
      </c>
      <c r="N5" s="23">
        <f t="shared" si="5"/>
        <v>-58.847019000000003</v>
      </c>
      <c r="P5" s="40">
        <f t="shared" si="6"/>
        <v>11.041666666667</v>
      </c>
      <c r="Q5" s="23">
        <f t="shared" si="7"/>
        <v>-64.060164999999998</v>
      </c>
      <c r="R5" s="23">
        <f t="shared" si="8"/>
        <v>-47.609081000000003</v>
      </c>
      <c r="S5" s="31"/>
      <c r="T5" s="23">
        <f t="shared" si="9"/>
        <v>12</v>
      </c>
      <c r="U5" s="23">
        <f t="shared" si="10"/>
        <v>-45.587749000000002</v>
      </c>
      <c r="V5" s="23">
        <f t="shared" si="11"/>
        <v>-64.224106000000006</v>
      </c>
    </row>
    <row r="6" spans="1:22" x14ac:dyDescent="0.25">
      <c r="H6" s="23">
        <f t="shared" si="0"/>
        <v>6.375</v>
      </c>
      <c r="I6" s="23">
        <f t="shared" si="1"/>
        <v>-69.992576999999997</v>
      </c>
      <c r="J6" s="23">
        <f t="shared" si="2"/>
        <v>-40.197571000000003</v>
      </c>
      <c r="L6" s="23">
        <f t="shared" si="3"/>
        <v>9.1875</v>
      </c>
      <c r="M6" s="23">
        <f t="shared" si="4"/>
        <v>-51.821289</v>
      </c>
      <c r="N6" s="23">
        <f t="shared" si="5"/>
        <v>-58.301074999999997</v>
      </c>
      <c r="P6" s="40">
        <f t="shared" si="6"/>
        <v>11.0625</v>
      </c>
      <c r="Q6" s="23">
        <f t="shared" si="7"/>
        <v>-63.920901999999998</v>
      </c>
      <c r="R6" s="23">
        <f t="shared" si="8"/>
        <v>-47.665661</v>
      </c>
      <c r="S6" s="31"/>
      <c r="T6" s="23">
        <f t="shared" si="9"/>
        <v>12</v>
      </c>
      <c r="U6" s="23">
        <f t="shared" si="10"/>
        <v>-45.592896000000003</v>
      </c>
      <c r="V6" s="23">
        <f t="shared" si="11"/>
        <v>-64.239806999999999</v>
      </c>
    </row>
    <row r="7" spans="1:22" x14ac:dyDescent="0.25">
      <c r="B7" t="s">
        <v>19</v>
      </c>
      <c r="E7" t="s">
        <v>19</v>
      </c>
      <c r="H7" s="23">
        <f t="shared" si="0"/>
        <v>6.5</v>
      </c>
      <c r="I7" s="23">
        <f t="shared" si="1"/>
        <v>-67.996718999999999</v>
      </c>
      <c r="J7" s="23">
        <f t="shared" si="2"/>
        <v>-39.906303000000001</v>
      </c>
      <c r="L7" s="23">
        <f t="shared" si="3"/>
        <v>9.25</v>
      </c>
      <c r="M7" s="23">
        <f t="shared" si="4"/>
        <v>-51.517769000000001</v>
      </c>
      <c r="N7" s="23">
        <f t="shared" si="5"/>
        <v>-57.914355999999998</v>
      </c>
      <c r="P7" s="40">
        <f t="shared" si="6"/>
        <v>11.083333333333</v>
      </c>
      <c r="Q7" s="23">
        <f t="shared" si="7"/>
        <v>-63.812218000000001</v>
      </c>
      <c r="R7" s="23">
        <f t="shared" si="8"/>
        <v>-47.751114000000001</v>
      </c>
      <c r="S7" s="31"/>
      <c r="T7" s="23">
        <f t="shared" si="9"/>
        <v>12</v>
      </c>
      <c r="U7" s="23">
        <f t="shared" si="10"/>
        <v>-45.591763</v>
      </c>
      <c r="V7" s="23">
        <f t="shared" si="11"/>
        <v>-64.197006000000002</v>
      </c>
    </row>
    <row r="8" spans="1:22" x14ac:dyDescent="0.25">
      <c r="B8" t="s">
        <v>21</v>
      </c>
      <c r="C8" t="s">
        <v>234</v>
      </c>
      <c r="E8" t="s">
        <v>21</v>
      </c>
      <c r="F8" t="s">
        <v>234</v>
      </c>
      <c r="H8" s="23">
        <f t="shared" si="0"/>
        <v>6.625</v>
      </c>
      <c r="I8" s="23">
        <f t="shared" si="1"/>
        <v>-66.222160000000002</v>
      </c>
      <c r="J8" s="23">
        <f t="shared" si="2"/>
        <v>-39.672336999999999</v>
      </c>
      <c r="L8" s="23">
        <f t="shared" si="3"/>
        <v>9.3125</v>
      </c>
      <c r="M8" s="23">
        <f t="shared" si="4"/>
        <v>-50.999232999999997</v>
      </c>
      <c r="N8" s="23">
        <f t="shared" si="5"/>
        <v>-57.887611</v>
      </c>
      <c r="P8" s="40">
        <f t="shared" si="6"/>
        <v>11.104166666667</v>
      </c>
      <c r="Q8" s="23">
        <f t="shared" si="7"/>
        <v>-63.993279000000001</v>
      </c>
      <c r="R8" s="23">
        <f t="shared" si="8"/>
        <v>-47.972343000000002</v>
      </c>
      <c r="S8" s="31"/>
      <c r="T8" s="23">
        <f t="shared" si="9"/>
        <v>12</v>
      </c>
      <c r="U8" s="23">
        <f t="shared" si="10"/>
        <v>-45.593474999999998</v>
      </c>
      <c r="V8" s="23">
        <f t="shared" si="11"/>
        <v>-64.185981999999996</v>
      </c>
    </row>
    <row r="9" spans="1:22" x14ac:dyDescent="0.25">
      <c r="B9">
        <v>3000000000</v>
      </c>
      <c r="C9">
        <v>-32.711624</v>
      </c>
      <c r="E9">
        <v>3000000000</v>
      </c>
      <c r="F9">
        <v>-53.531962999999998</v>
      </c>
      <c r="H9" s="23">
        <f t="shared" si="0"/>
        <v>6.75</v>
      </c>
      <c r="I9" s="23">
        <f t="shared" si="1"/>
        <v>-68.287575000000004</v>
      </c>
      <c r="J9" s="23">
        <f t="shared" si="2"/>
        <v>-39.481689000000003</v>
      </c>
      <c r="L9" s="23">
        <f t="shared" si="3"/>
        <v>9.375</v>
      </c>
      <c r="M9" s="23">
        <f t="shared" si="4"/>
        <v>-50.390555999999997</v>
      </c>
      <c r="N9" s="23">
        <f t="shared" si="5"/>
        <v>-57.507579999999997</v>
      </c>
      <c r="P9" s="40">
        <f t="shared" si="6"/>
        <v>11.125</v>
      </c>
      <c r="Q9" s="23">
        <f t="shared" si="7"/>
        <v>-63.991554000000001</v>
      </c>
      <c r="R9" s="23">
        <f t="shared" si="8"/>
        <v>-48.283065999999998</v>
      </c>
      <c r="S9" s="31"/>
      <c r="T9" s="23">
        <f t="shared" si="9"/>
        <v>12</v>
      </c>
      <c r="U9" s="23">
        <f t="shared" si="10"/>
        <v>-45.587955000000001</v>
      </c>
      <c r="V9" s="23">
        <f t="shared" si="11"/>
        <v>-64.224327000000002</v>
      </c>
    </row>
    <row r="10" spans="1:22" x14ac:dyDescent="0.25">
      <c r="B10">
        <v>3187500000</v>
      </c>
      <c r="C10">
        <v>-32.458618000000001</v>
      </c>
      <c r="E10">
        <v>3187500000</v>
      </c>
      <c r="F10">
        <v>-52.433951999999998</v>
      </c>
      <c r="H10" s="23">
        <f t="shared" si="0"/>
        <v>6.875</v>
      </c>
      <c r="I10" s="23">
        <f t="shared" si="1"/>
        <v>-70.526993000000004</v>
      </c>
      <c r="J10" s="23">
        <f t="shared" si="2"/>
        <v>-39.286220999999998</v>
      </c>
      <c r="L10" s="23">
        <f t="shared" si="3"/>
        <v>9.4375</v>
      </c>
      <c r="M10" s="23">
        <f t="shared" si="4"/>
        <v>-50.054256000000002</v>
      </c>
      <c r="N10" s="23">
        <f t="shared" si="5"/>
        <v>-57.245154999999997</v>
      </c>
      <c r="P10" s="40">
        <f t="shared" si="6"/>
        <v>11.145833333333</v>
      </c>
      <c r="Q10" s="23">
        <f t="shared" si="7"/>
        <v>-64.067359999999994</v>
      </c>
      <c r="R10" s="23">
        <f t="shared" si="8"/>
        <v>-48.516196999999998</v>
      </c>
      <c r="S10" s="31"/>
      <c r="T10" s="23">
        <f t="shared" si="9"/>
        <v>12</v>
      </c>
      <c r="U10" s="23">
        <f t="shared" si="10"/>
        <v>-45.588329000000002</v>
      </c>
      <c r="V10" s="23">
        <f t="shared" si="11"/>
        <v>-64.242821000000006</v>
      </c>
    </row>
    <row r="11" spans="1:22" x14ac:dyDescent="0.25">
      <c r="B11">
        <v>3375000000</v>
      </c>
      <c r="C11">
        <v>-32.156719000000002</v>
      </c>
      <c r="E11">
        <v>3375000000</v>
      </c>
      <c r="F11">
        <v>-51.177174000000001</v>
      </c>
      <c r="H11" s="23">
        <f t="shared" si="0"/>
        <v>7</v>
      </c>
      <c r="I11" s="23">
        <f t="shared" si="1"/>
        <v>-72.139893000000001</v>
      </c>
      <c r="J11" s="23">
        <f t="shared" si="2"/>
        <v>-38.958503999999998</v>
      </c>
      <c r="L11" s="23">
        <f t="shared" si="3"/>
        <v>9.5</v>
      </c>
      <c r="M11" s="23">
        <f t="shared" si="4"/>
        <v>-49.487594999999999</v>
      </c>
      <c r="N11" s="23">
        <f t="shared" si="5"/>
        <v>-56.709873000000002</v>
      </c>
      <c r="P11" s="40">
        <f t="shared" si="6"/>
        <v>11.166666666667</v>
      </c>
      <c r="Q11" s="23">
        <f t="shared" si="7"/>
        <v>-64.046890000000005</v>
      </c>
      <c r="R11" s="23">
        <f t="shared" si="8"/>
        <v>-48.494663000000003</v>
      </c>
      <c r="S11" s="31"/>
      <c r="T11" s="23">
        <f t="shared" si="9"/>
        <v>12</v>
      </c>
      <c r="U11" s="23">
        <f t="shared" si="10"/>
        <v>-45.588287000000001</v>
      </c>
      <c r="V11" s="23">
        <f t="shared" si="11"/>
        <v>-64.264045999999993</v>
      </c>
    </row>
    <row r="12" spans="1:22" x14ac:dyDescent="0.25">
      <c r="B12">
        <v>3562500000</v>
      </c>
      <c r="C12">
        <v>-31.930482999999999</v>
      </c>
      <c r="E12">
        <v>3562500000</v>
      </c>
      <c r="F12">
        <v>-50.595173000000003</v>
      </c>
      <c r="H12" s="23">
        <f t="shared" si="0"/>
        <v>7.125</v>
      </c>
      <c r="I12" s="23">
        <f t="shared" si="1"/>
        <v>-71.906188999999998</v>
      </c>
      <c r="J12" s="23">
        <f t="shared" si="2"/>
        <v>-38.723419</v>
      </c>
      <c r="L12" s="23">
        <f t="shared" si="3"/>
        <v>9.5625</v>
      </c>
      <c r="M12" s="23">
        <f t="shared" si="4"/>
        <v>-49.566231000000002</v>
      </c>
      <c r="N12" s="23">
        <f t="shared" si="5"/>
        <v>-56.071235999999999</v>
      </c>
      <c r="P12" s="40">
        <f t="shared" si="6"/>
        <v>11.1875</v>
      </c>
      <c r="Q12" s="23">
        <f t="shared" si="7"/>
        <v>-64.371703999999994</v>
      </c>
      <c r="R12" s="23">
        <f t="shared" si="8"/>
        <v>-48.423121999999999</v>
      </c>
      <c r="S12" s="31"/>
      <c r="T12" s="23">
        <f t="shared" si="9"/>
        <v>12</v>
      </c>
      <c r="U12" s="23">
        <f t="shared" si="10"/>
        <v>-45.597518999999998</v>
      </c>
      <c r="V12" s="23">
        <f t="shared" si="11"/>
        <v>-64.219207999999995</v>
      </c>
    </row>
    <row r="13" spans="1:22" x14ac:dyDescent="0.25">
      <c r="B13">
        <v>3750000000</v>
      </c>
      <c r="C13">
        <v>-31.836338000000001</v>
      </c>
      <c r="E13">
        <v>3750000000</v>
      </c>
      <c r="F13">
        <v>-50.463859999999997</v>
      </c>
      <c r="H13" s="23">
        <f t="shared" si="0"/>
        <v>7.25</v>
      </c>
      <c r="I13" s="23">
        <f t="shared" si="1"/>
        <v>-70.763114999999999</v>
      </c>
      <c r="J13" s="23">
        <f t="shared" si="2"/>
        <v>-38.459724000000001</v>
      </c>
      <c r="L13" s="23">
        <f t="shared" si="3"/>
        <v>9.625</v>
      </c>
      <c r="M13" s="23">
        <f t="shared" si="4"/>
        <v>-49.649749999999997</v>
      </c>
      <c r="N13" s="23">
        <f t="shared" si="5"/>
        <v>-55.171844</v>
      </c>
      <c r="P13" s="40">
        <f t="shared" si="6"/>
        <v>11.208333333333</v>
      </c>
      <c r="Q13" s="23">
        <f t="shared" si="7"/>
        <v>-64.557563999999999</v>
      </c>
      <c r="R13" s="23">
        <f t="shared" si="8"/>
        <v>-48.338284000000002</v>
      </c>
      <c r="S13" s="31"/>
      <c r="T13" s="23">
        <f t="shared" si="9"/>
        <v>12</v>
      </c>
      <c r="U13" s="23">
        <f t="shared" si="10"/>
        <v>-45.603583999999998</v>
      </c>
      <c r="V13" s="23">
        <f t="shared" si="11"/>
        <v>-64.181099000000003</v>
      </c>
    </row>
    <row r="14" spans="1:22" x14ac:dyDescent="0.25">
      <c r="B14">
        <v>3937500000</v>
      </c>
      <c r="C14">
        <v>-31.681516999999999</v>
      </c>
      <c r="E14">
        <v>3937500000</v>
      </c>
      <c r="F14">
        <v>-50.091579000000003</v>
      </c>
      <c r="H14" s="23">
        <f t="shared" si="0"/>
        <v>7.375</v>
      </c>
      <c r="I14" s="23">
        <f t="shared" si="1"/>
        <v>-68.411315999999999</v>
      </c>
      <c r="J14" s="23">
        <f t="shared" si="2"/>
        <v>-38.322265999999999</v>
      </c>
      <c r="L14" s="23">
        <f t="shared" si="3"/>
        <v>9.6875</v>
      </c>
      <c r="M14" s="23">
        <f t="shared" si="4"/>
        <v>-50.237831</v>
      </c>
      <c r="N14" s="23">
        <f t="shared" si="5"/>
        <v>-54.439835000000002</v>
      </c>
      <c r="P14" s="40">
        <f t="shared" si="6"/>
        <v>11.229166666667</v>
      </c>
      <c r="Q14" s="23">
        <f t="shared" si="7"/>
        <v>-64.288910000000001</v>
      </c>
      <c r="R14" s="23">
        <f t="shared" si="8"/>
        <v>-48.471409000000001</v>
      </c>
      <c r="S14" s="31"/>
      <c r="T14" s="23">
        <f t="shared" si="9"/>
        <v>12</v>
      </c>
      <c r="U14" s="23">
        <f t="shared" si="10"/>
        <v>-45.601765</v>
      </c>
      <c r="V14" s="23">
        <f t="shared" si="11"/>
        <v>-64.123817000000003</v>
      </c>
    </row>
    <row r="15" spans="1:22" x14ac:dyDescent="0.25">
      <c r="B15">
        <v>4125000000</v>
      </c>
      <c r="C15">
        <v>-31.468771</v>
      </c>
      <c r="E15">
        <v>4125000000</v>
      </c>
      <c r="F15">
        <v>-49.357196999999999</v>
      </c>
      <c r="H15" s="23">
        <f t="shared" si="0"/>
        <v>7.5</v>
      </c>
      <c r="I15" s="23">
        <f t="shared" si="1"/>
        <v>-66.367722000000001</v>
      </c>
      <c r="J15" s="23">
        <f t="shared" si="2"/>
        <v>-37.999881999999999</v>
      </c>
      <c r="L15" s="23">
        <f t="shared" si="3"/>
        <v>9.75</v>
      </c>
      <c r="M15" s="23">
        <f t="shared" si="4"/>
        <v>-50.141891000000001</v>
      </c>
      <c r="N15" s="23">
        <f t="shared" si="5"/>
        <v>-54.318885999999999</v>
      </c>
      <c r="P15" s="40">
        <f t="shared" si="6"/>
        <v>11.25</v>
      </c>
      <c r="Q15" s="23">
        <f t="shared" si="7"/>
        <v>-63.810780000000001</v>
      </c>
      <c r="R15" s="23">
        <f t="shared" si="8"/>
        <v>-48.393340999999999</v>
      </c>
      <c r="S15" s="31"/>
      <c r="T15" s="23">
        <f t="shared" si="9"/>
        <v>12</v>
      </c>
      <c r="U15" s="23">
        <f t="shared" si="10"/>
        <v>-45.596618999999997</v>
      </c>
      <c r="V15" s="23">
        <f t="shared" si="11"/>
        <v>-64.109076999999999</v>
      </c>
    </row>
    <row r="16" spans="1:22" x14ac:dyDescent="0.25">
      <c r="B16">
        <v>4312500000</v>
      </c>
      <c r="C16">
        <v>-31.257626999999999</v>
      </c>
      <c r="E16">
        <v>4312500000</v>
      </c>
      <c r="F16">
        <v>-48.845745000000001</v>
      </c>
      <c r="H16" s="23">
        <f t="shared" si="0"/>
        <v>7.625</v>
      </c>
      <c r="I16" s="23">
        <f t="shared" si="1"/>
        <v>-64.226685000000003</v>
      </c>
      <c r="J16" s="23">
        <f t="shared" si="2"/>
        <v>-37.683750000000003</v>
      </c>
      <c r="L16" s="23">
        <f t="shared" si="3"/>
        <v>9.8125</v>
      </c>
      <c r="M16" s="23">
        <f t="shared" si="4"/>
        <v>-49.882710000000003</v>
      </c>
      <c r="N16" s="23">
        <f t="shared" si="5"/>
        <v>-54.096344000000002</v>
      </c>
      <c r="P16" s="40">
        <f t="shared" si="6"/>
        <v>11.270833333333</v>
      </c>
      <c r="Q16" s="23">
        <f t="shared" si="7"/>
        <v>-63.281609000000003</v>
      </c>
      <c r="R16" s="23">
        <f t="shared" si="8"/>
        <v>-48.437828000000003</v>
      </c>
      <c r="S16" s="31"/>
      <c r="T16" s="23">
        <f t="shared" si="9"/>
        <v>12</v>
      </c>
      <c r="U16" s="23">
        <f t="shared" si="10"/>
        <v>-45.595332999999997</v>
      </c>
      <c r="V16" s="23">
        <f t="shared" si="11"/>
        <v>-64.170997999999997</v>
      </c>
    </row>
    <row r="17" spans="2:22" x14ac:dyDescent="0.25">
      <c r="B17">
        <v>4500000000</v>
      </c>
      <c r="C17">
        <v>-31.182278</v>
      </c>
      <c r="E17">
        <v>4500000000</v>
      </c>
      <c r="F17">
        <v>-48.526428000000003</v>
      </c>
      <c r="H17" s="23">
        <f t="shared" si="0"/>
        <v>7.75</v>
      </c>
      <c r="I17" s="23">
        <f t="shared" si="1"/>
        <v>-63.125320000000002</v>
      </c>
      <c r="J17" s="23">
        <f t="shared" si="2"/>
        <v>-37.373649999999998</v>
      </c>
      <c r="L17" s="23">
        <f t="shared" si="3"/>
        <v>9.875</v>
      </c>
      <c r="M17" s="23">
        <f t="shared" si="4"/>
        <v>-49.810710999999998</v>
      </c>
      <c r="N17" s="23">
        <f t="shared" si="5"/>
        <v>-53.975304000000001</v>
      </c>
      <c r="P17" s="40">
        <f t="shared" si="6"/>
        <v>11.291666666667</v>
      </c>
      <c r="Q17" s="23">
        <f t="shared" si="7"/>
        <v>-63.118285999999998</v>
      </c>
      <c r="R17" s="23">
        <f t="shared" si="8"/>
        <v>-48.490882999999997</v>
      </c>
      <c r="S17" s="31"/>
      <c r="T17" s="23">
        <f t="shared" si="9"/>
        <v>12</v>
      </c>
      <c r="U17" s="23">
        <f t="shared" si="10"/>
        <v>-45.599125000000001</v>
      </c>
      <c r="V17" s="23">
        <f t="shared" si="11"/>
        <v>-64.228843999999995</v>
      </c>
    </row>
    <row r="18" spans="2:22" x14ac:dyDescent="0.25">
      <c r="B18">
        <v>4687500000</v>
      </c>
      <c r="C18">
        <v>-31.254950000000001</v>
      </c>
      <c r="E18">
        <v>4687500000</v>
      </c>
      <c r="F18">
        <v>-48.368789999999997</v>
      </c>
      <c r="H18" s="23">
        <f t="shared" si="0"/>
        <v>7.875</v>
      </c>
      <c r="I18" s="23">
        <f t="shared" si="1"/>
        <v>-62.403545000000001</v>
      </c>
      <c r="J18" s="23">
        <f t="shared" si="2"/>
        <v>-37.116858999999998</v>
      </c>
      <c r="L18" s="23">
        <f t="shared" si="3"/>
        <v>9.9375</v>
      </c>
      <c r="M18" s="23">
        <f t="shared" si="4"/>
        <v>-49.686610999999999</v>
      </c>
      <c r="N18" s="23">
        <f t="shared" si="5"/>
        <v>-53.502872000000004</v>
      </c>
      <c r="P18" s="40">
        <f t="shared" si="6"/>
        <v>11.3125</v>
      </c>
      <c r="Q18" s="23">
        <f t="shared" si="7"/>
        <v>-63.090316999999999</v>
      </c>
      <c r="R18" s="23">
        <f t="shared" si="8"/>
        <v>-48.685181</v>
      </c>
      <c r="S18" s="31"/>
      <c r="T18" s="23">
        <f t="shared" si="9"/>
        <v>12</v>
      </c>
      <c r="U18" s="23">
        <f t="shared" si="10"/>
        <v>-45.597487999999998</v>
      </c>
      <c r="V18" s="23">
        <f t="shared" si="11"/>
        <v>-64.231796000000003</v>
      </c>
    </row>
    <row r="19" spans="2:22" x14ac:dyDescent="0.25">
      <c r="B19">
        <v>4875000000</v>
      </c>
      <c r="C19">
        <v>-31.280515999999999</v>
      </c>
      <c r="E19">
        <v>4875000000</v>
      </c>
      <c r="F19">
        <v>-47.656711999999999</v>
      </c>
      <c r="H19" s="23">
        <f t="shared" si="0"/>
        <v>8</v>
      </c>
      <c r="I19" s="23">
        <f t="shared" si="1"/>
        <v>-62.096592000000001</v>
      </c>
      <c r="J19" s="23">
        <f t="shared" si="2"/>
        <v>-36.784241000000002</v>
      </c>
      <c r="L19" s="23">
        <f t="shared" si="3"/>
        <v>10</v>
      </c>
      <c r="M19" s="23">
        <f t="shared" si="4"/>
        <v>-49.158878000000001</v>
      </c>
      <c r="N19" s="23">
        <f t="shared" si="5"/>
        <v>-53.346622000000004</v>
      </c>
      <c r="P19" s="40">
        <f t="shared" si="6"/>
        <v>11.333333333333</v>
      </c>
      <c r="Q19" s="23">
        <f t="shared" si="7"/>
        <v>-63.105553</v>
      </c>
      <c r="R19" s="23">
        <f t="shared" si="8"/>
        <v>-48.814312000000001</v>
      </c>
      <c r="S19" s="31"/>
      <c r="T19" s="23">
        <f t="shared" si="9"/>
        <v>12</v>
      </c>
      <c r="U19" s="23">
        <f t="shared" si="10"/>
        <v>-45.597912000000001</v>
      </c>
      <c r="V19" s="23">
        <f t="shared" si="11"/>
        <v>-64.233597000000003</v>
      </c>
    </row>
    <row r="20" spans="2:22" x14ac:dyDescent="0.25">
      <c r="B20">
        <v>5062500000</v>
      </c>
      <c r="C20">
        <v>-31.299475000000001</v>
      </c>
      <c r="E20">
        <v>5062500000</v>
      </c>
      <c r="F20">
        <v>-46.943080999999999</v>
      </c>
      <c r="H20" s="23">
        <f t="shared" si="0"/>
        <v>8.125</v>
      </c>
      <c r="I20" s="23">
        <f t="shared" si="1"/>
        <v>-61.841056999999999</v>
      </c>
      <c r="J20" s="23">
        <f t="shared" si="2"/>
        <v>-36.473582999999998</v>
      </c>
      <c r="L20" s="23">
        <f t="shared" si="3"/>
        <v>10.0625</v>
      </c>
      <c r="M20" s="23">
        <f t="shared" si="4"/>
        <v>-48.124366999999999</v>
      </c>
      <c r="N20" s="23">
        <f t="shared" si="5"/>
        <v>-52.863608999999997</v>
      </c>
      <c r="P20" s="40">
        <f t="shared" si="6"/>
        <v>11.354166666667</v>
      </c>
      <c r="Q20" s="23">
        <f t="shared" si="7"/>
        <v>-63.232891000000002</v>
      </c>
      <c r="R20" s="23">
        <f t="shared" si="8"/>
        <v>-48.990085999999998</v>
      </c>
      <c r="S20" s="31"/>
      <c r="T20" s="23">
        <f t="shared" si="9"/>
        <v>12</v>
      </c>
      <c r="U20" s="23">
        <f t="shared" si="10"/>
        <v>-45.597209999999997</v>
      </c>
      <c r="V20" s="23">
        <f t="shared" si="11"/>
        <v>-64.171272000000002</v>
      </c>
    </row>
    <row r="21" spans="2:22" x14ac:dyDescent="0.25">
      <c r="B21">
        <v>5250000000</v>
      </c>
      <c r="C21">
        <v>-31.276232</v>
      </c>
      <c r="E21">
        <v>5250000000</v>
      </c>
      <c r="F21">
        <v>-46.197440999999998</v>
      </c>
      <c r="H21" s="23">
        <f t="shared" si="0"/>
        <v>8.25</v>
      </c>
      <c r="I21" s="23">
        <f t="shared" si="1"/>
        <v>-61.729317000000002</v>
      </c>
      <c r="J21" s="23">
        <f t="shared" si="2"/>
        <v>-36.206305999999998</v>
      </c>
      <c r="L21" s="23">
        <f t="shared" si="3"/>
        <v>10.125</v>
      </c>
      <c r="M21" s="23">
        <f t="shared" si="4"/>
        <v>-47.488300000000002</v>
      </c>
      <c r="N21" s="23">
        <f t="shared" si="5"/>
        <v>-52.737746999999999</v>
      </c>
      <c r="P21" s="40">
        <f t="shared" si="6"/>
        <v>11.375</v>
      </c>
      <c r="Q21" s="23">
        <f t="shared" si="7"/>
        <v>-63.230629</v>
      </c>
      <c r="R21" s="23">
        <f t="shared" si="8"/>
        <v>-49.009892000000001</v>
      </c>
      <c r="S21" s="31"/>
      <c r="T21" s="23">
        <f t="shared" si="9"/>
        <v>12</v>
      </c>
      <c r="U21" s="23">
        <f t="shared" si="10"/>
        <v>-45.598495</v>
      </c>
      <c r="V21" s="23">
        <f t="shared" si="11"/>
        <v>-64.204582000000002</v>
      </c>
    </row>
    <row r="22" spans="2:22" x14ac:dyDescent="0.25">
      <c r="B22">
        <v>5437500000</v>
      </c>
      <c r="C22">
        <v>-31.457270000000001</v>
      </c>
      <c r="E22">
        <v>5437500000</v>
      </c>
      <c r="F22">
        <v>-45.787864999999996</v>
      </c>
      <c r="H22" s="23">
        <f t="shared" si="0"/>
        <v>8.375</v>
      </c>
      <c r="I22" s="23">
        <f t="shared" si="1"/>
        <v>-61.924720999999998</v>
      </c>
      <c r="J22" s="23">
        <f t="shared" si="2"/>
        <v>-36.018039999999999</v>
      </c>
      <c r="L22" s="23">
        <f t="shared" si="3"/>
        <v>10.1875</v>
      </c>
      <c r="M22" s="23">
        <f t="shared" si="4"/>
        <v>-46.893954999999998</v>
      </c>
      <c r="N22" s="23">
        <f t="shared" si="5"/>
        <v>-52.662700999999998</v>
      </c>
      <c r="P22" s="40">
        <f t="shared" si="6"/>
        <v>11.395833333333</v>
      </c>
      <c r="Q22" s="23">
        <f t="shared" si="7"/>
        <v>-63.574359999999999</v>
      </c>
      <c r="R22" s="23">
        <f t="shared" si="8"/>
        <v>-49.060478000000003</v>
      </c>
      <c r="S22" s="31"/>
      <c r="T22" s="23">
        <f t="shared" si="9"/>
        <v>12</v>
      </c>
      <c r="U22" s="23">
        <f t="shared" si="10"/>
        <v>-45.594470999999999</v>
      </c>
      <c r="V22" s="23">
        <f t="shared" si="11"/>
        <v>-64.179976999999994</v>
      </c>
    </row>
    <row r="23" spans="2:22" x14ac:dyDescent="0.25">
      <c r="B23">
        <v>5625000000</v>
      </c>
      <c r="C23">
        <v>-31.745384000000001</v>
      </c>
      <c r="E23">
        <v>5625000000</v>
      </c>
      <c r="F23">
        <v>-45.384391999999998</v>
      </c>
      <c r="H23" s="23">
        <f t="shared" si="0"/>
        <v>8.5</v>
      </c>
      <c r="I23" s="23">
        <f t="shared" si="1"/>
        <v>-63.129615999999999</v>
      </c>
      <c r="J23" s="23">
        <f t="shared" si="2"/>
        <v>-35.859371000000003</v>
      </c>
      <c r="L23" s="23">
        <f t="shared" si="3"/>
        <v>10.25</v>
      </c>
      <c r="M23" s="23">
        <f t="shared" si="4"/>
        <v>-46.222774999999999</v>
      </c>
      <c r="N23" s="23">
        <f t="shared" si="5"/>
        <v>-52.622852000000002</v>
      </c>
      <c r="P23" s="40">
        <f t="shared" si="6"/>
        <v>11.416666666667</v>
      </c>
      <c r="Q23" s="23">
        <f t="shared" si="7"/>
        <v>-63.560780000000001</v>
      </c>
      <c r="R23" s="23">
        <f t="shared" si="8"/>
        <v>-48.941780000000001</v>
      </c>
      <c r="S23" s="31"/>
      <c r="T23" s="23">
        <f t="shared" si="9"/>
        <v>12</v>
      </c>
      <c r="U23" s="23">
        <f t="shared" si="10"/>
        <v>-45.590504000000003</v>
      </c>
      <c r="V23" s="23">
        <f t="shared" si="11"/>
        <v>-64.217940999999996</v>
      </c>
    </row>
    <row r="24" spans="2:22" x14ac:dyDescent="0.25">
      <c r="B24">
        <v>5812500000</v>
      </c>
      <c r="C24">
        <v>-32.174621999999999</v>
      </c>
      <c r="E24">
        <v>5812500000</v>
      </c>
      <c r="F24">
        <v>-44.763030999999998</v>
      </c>
      <c r="H24" s="23">
        <f t="shared" si="0"/>
        <v>8.625</v>
      </c>
      <c r="I24" s="23">
        <f t="shared" si="1"/>
        <v>-64.544273000000004</v>
      </c>
      <c r="J24" s="23">
        <f t="shared" si="2"/>
        <v>-35.809916999999999</v>
      </c>
      <c r="L24" s="23">
        <f t="shared" si="3"/>
        <v>10.3125</v>
      </c>
      <c r="M24" s="23">
        <f t="shared" si="4"/>
        <v>-45.981388000000003</v>
      </c>
      <c r="N24" s="23">
        <f t="shared" si="5"/>
        <v>-52.793919000000002</v>
      </c>
      <c r="P24" s="40">
        <f t="shared" si="6"/>
        <v>11.4375</v>
      </c>
      <c r="Q24" s="23">
        <f t="shared" si="7"/>
        <v>-63.714725000000001</v>
      </c>
      <c r="R24" s="23">
        <f t="shared" si="8"/>
        <v>-49.235992000000003</v>
      </c>
      <c r="S24" s="31"/>
      <c r="T24" s="23">
        <f t="shared" si="9"/>
        <v>12</v>
      </c>
      <c r="U24" s="23">
        <f t="shared" si="10"/>
        <v>-45.590355000000002</v>
      </c>
      <c r="V24" s="23">
        <f t="shared" si="11"/>
        <v>-64.227790999999996</v>
      </c>
    </row>
    <row r="25" spans="2:22" x14ac:dyDescent="0.25">
      <c r="B25">
        <v>6000000000</v>
      </c>
      <c r="C25">
        <v>-32.662421999999999</v>
      </c>
      <c r="E25">
        <v>6000000000</v>
      </c>
      <c r="F25">
        <v>-44.197814999999999</v>
      </c>
      <c r="H25" s="23">
        <f t="shared" si="0"/>
        <v>8.75</v>
      </c>
      <c r="I25" s="23">
        <f t="shared" si="1"/>
        <v>-65.507857999999999</v>
      </c>
      <c r="J25" s="23">
        <f t="shared" si="2"/>
        <v>-35.791697999999997</v>
      </c>
      <c r="L25" s="23">
        <f t="shared" si="3"/>
        <v>10.375</v>
      </c>
      <c r="M25" s="23">
        <f t="shared" si="4"/>
        <v>-45.240639000000002</v>
      </c>
      <c r="N25" s="23">
        <f t="shared" si="5"/>
        <v>-52.372059</v>
      </c>
      <c r="P25" s="40">
        <f t="shared" si="6"/>
        <v>11.458333333333</v>
      </c>
      <c r="Q25" s="23">
        <f t="shared" si="7"/>
        <v>-63.580452000000001</v>
      </c>
      <c r="R25" s="23">
        <f t="shared" si="8"/>
        <v>-49.459392999999999</v>
      </c>
      <c r="S25" s="31"/>
      <c r="T25" s="23">
        <f t="shared" si="9"/>
        <v>12</v>
      </c>
      <c r="U25" s="23">
        <f t="shared" si="10"/>
        <v>-45.594143000000003</v>
      </c>
      <c r="V25" s="23">
        <f t="shared" si="11"/>
        <v>-64.246857000000006</v>
      </c>
    </row>
    <row r="26" spans="2:22" x14ac:dyDescent="0.25">
      <c r="B26">
        <v>6187500000</v>
      </c>
      <c r="C26">
        <v>-33.243164</v>
      </c>
      <c r="E26">
        <v>6187500000</v>
      </c>
      <c r="F26">
        <v>-44.339596</v>
      </c>
      <c r="H26" s="23">
        <f t="shared" si="0"/>
        <v>8.875</v>
      </c>
      <c r="I26" s="23">
        <f t="shared" si="1"/>
        <v>-65.494704999999996</v>
      </c>
      <c r="J26" s="23">
        <f t="shared" si="2"/>
        <v>-35.874141999999999</v>
      </c>
      <c r="L26" s="23">
        <f t="shared" si="3"/>
        <v>10.4375</v>
      </c>
      <c r="M26" s="23">
        <f t="shared" si="4"/>
        <v>-44.652531000000003</v>
      </c>
      <c r="N26" s="23">
        <f t="shared" si="5"/>
        <v>-52.318477999999999</v>
      </c>
      <c r="P26" s="40">
        <f t="shared" si="6"/>
        <v>11.479166666667</v>
      </c>
      <c r="Q26" s="23">
        <f t="shared" si="7"/>
        <v>-63.521338999999998</v>
      </c>
      <c r="R26" s="23">
        <f t="shared" si="8"/>
        <v>-49.601703999999998</v>
      </c>
      <c r="S26" s="31"/>
      <c r="T26" s="23">
        <f t="shared" si="9"/>
        <v>12</v>
      </c>
      <c r="U26" s="23">
        <f t="shared" si="10"/>
        <v>-45.605407999999997</v>
      </c>
      <c r="V26" s="23">
        <f t="shared" si="11"/>
        <v>-64.234084999999993</v>
      </c>
    </row>
    <row r="27" spans="2:22" x14ac:dyDescent="0.25">
      <c r="B27">
        <v>6375000000</v>
      </c>
      <c r="C27">
        <v>-33.942977999999997</v>
      </c>
      <c r="E27">
        <v>6375000000</v>
      </c>
      <c r="F27">
        <v>-45.327083999999999</v>
      </c>
      <c r="H27" s="23">
        <f t="shared" si="0"/>
        <v>9</v>
      </c>
      <c r="I27" s="23">
        <f t="shared" si="1"/>
        <v>-64.609099999999998</v>
      </c>
      <c r="J27" s="23">
        <f t="shared" si="2"/>
        <v>-35.963389999999997</v>
      </c>
      <c r="L27" s="23">
        <f t="shared" si="3"/>
        <v>10.5</v>
      </c>
      <c r="M27" s="23">
        <f t="shared" si="4"/>
        <v>-43.211308000000002</v>
      </c>
      <c r="N27" s="23">
        <f t="shared" si="5"/>
        <v>-52.152946</v>
      </c>
      <c r="P27" s="40">
        <f t="shared" si="6"/>
        <v>11.5</v>
      </c>
      <c r="Q27" s="23">
        <f t="shared" si="7"/>
        <v>-63.281421999999999</v>
      </c>
      <c r="R27" s="23">
        <f t="shared" si="8"/>
        <v>-49.484470000000002</v>
      </c>
      <c r="S27" s="31"/>
      <c r="T27" s="23">
        <f t="shared" si="9"/>
        <v>12</v>
      </c>
      <c r="U27" s="23">
        <f t="shared" si="10"/>
        <v>-45.602814000000002</v>
      </c>
      <c r="V27" s="23">
        <f t="shared" si="11"/>
        <v>-64.224204999999998</v>
      </c>
    </row>
    <row r="28" spans="2:22" x14ac:dyDescent="0.25">
      <c r="B28">
        <v>6562500000</v>
      </c>
      <c r="C28">
        <v>-34.790142000000003</v>
      </c>
      <c r="E28">
        <v>6562500000</v>
      </c>
      <c r="F28">
        <v>-46.867019999999997</v>
      </c>
      <c r="H28" s="23">
        <f t="shared" si="0"/>
        <v>9.125</v>
      </c>
      <c r="I28" s="23">
        <f t="shared" si="1"/>
        <v>-62.728374000000002</v>
      </c>
      <c r="J28" s="23">
        <f t="shared" si="2"/>
        <v>-36.147799999999997</v>
      </c>
      <c r="L28" s="23">
        <f t="shared" si="3"/>
        <v>10.5625</v>
      </c>
      <c r="M28" s="23">
        <f t="shared" si="4"/>
        <v>-42.566296000000001</v>
      </c>
      <c r="N28" s="23">
        <f t="shared" si="5"/>
        <v>-52.396293999999997</v>
      </c>
      <c r="P28" s="40">
        <f t="shared" si="6"/>
        <v>11.520833333333</v>
      </c>
      <c r="Q28" s="23">
        <f t="shared" si="7"/>
        <v>-62.84507</v>
      </c>
      <c r="R28" s="23">
        <f t="shared" si="8"/>
        <v>-49.405479</v>
      </c>
      <c r="S28" s="31"/>
      <c r="T28" s="23">
        <f t="shared" si="9"/>
        <v>12</v>
      </c>
      <c r="U28" s="23">
        <f t="shared" si="10"/>
        <v>-45.599471999999999</v>
      </c>
      <c r="V28" s="23">
        <f t="shared" si="11"/>
        <v>-64.192481999999998</v>
      </c>
    </row>
    <row r="29" spans="2:22" x14ac:dyDescent="0.25">
      <c r="B29">
        <v>6750000000</v>
      </c>
      <c r="C29">
        <v>-35.881458000000002</v>
      </c>
      <c r="E29">
        <v>6750000000</v>
      </c>
      <c r="F29">
        <v>-49.076103000000003</v>
      </c>
      <c r="H29" s="23">
        <f t="shared" si="0"/>
        <v>9.25</v>
      </c>
      <c r="I29" s="23">
        <f t="shared" si="1"/>
        <v>-60.470542999999999</v>
      </c>
      <c r="J29" s="23">
        <f t="shared" si="2"/>
        <v>-36.380600000000001</v>
      </c>
      <c r="L29" s="23">
        <f t="shared" si="3"/>
        <v>10.625</v>
      </c>
      <c r="M29" s="23">
        <f t="shared" si="4"/>
        <v>-41.615561999999997</v>
      </c>
      <c r="N29" s="23">
        <f t="shared" si="5"/>
        <v>-52.193053999999997</v>
      </c>
      <c r="P29" s="40">
        <f t="shared" si="6"/>
        <v>11.541666666667</v>
      </c>
      <c r="Q29" s="23">
        <f t="shared" si="7"/>
        <v>-62.782451999999999</v>
      </c>
      <c r="R29" s="23">
        <f t="shared" si="8"/>
        <v>-49.463687999999998</v>
      </c>
      <c r="S29" s="31"/>
      <c r="T29" s="23">
        <f t="shared" si="9"/>
        <v>12</v>
      </c>
      <c r="U29" s="23">
        <f t="shared" si="10"/>
        <v>-45.592796</v>
      </c>
      <c r="V29" s="23">
        <f t="shared" si="11"/>
        <v>-64.215903999999995</v>
      </c>
    </row>
    <row r="30" spans="2:22" x14ac:dyDescent="0.25">
      <c r="B30">
        <v>6937500000</v>
      </c>
      <c r="C30">
        <v>-37.234577000000002</v>
      </c>
      <c r="E30">
        <v>6937500000</v>
      </c>
      <c r="F30">
        <v>-52.379269000000001</v>
      </c>
      <c r="H30" s="23">
        <f t="shared" si="0"/>
        <v>9.375</v>
      </c>
      <c r="I30" s="23">
        <f t="shared" si="1"/>
        <v>-58.187229000000002</v>
      </c>
      <c r="J30" s="23">
        <f t="shared" si="2"/>
        <v>-36.487968000000002</v>
      </c>
      <c r="L30" s="23">
        <f t="shared" si="3"/>
        <v>10.6875</v>
      </c>
      <c r="M30" s="23">
        <f t="shared" si="4"/>
        <v>-41.193821</v>
      </c>
      <c r="N30" s="23">
        <f t="shared" si="5"/>
        <v>-51.962054999999999</v>
      </c>
      <c r="P30" s="40">
        <f t="shared" si="6"/>
        <v>11.5625</v>
      </c>
      <c r="Q30" s="23">
        <f t="shared" si="7"/>
        <v>-62.637714000000003</v>
      </c>
      <c r="R30" s="23">
        <f t="shared" si="8"/>
        <v>-49.582104000000001</v>
      </c>
      <c r="S30" s="31"/>
      <c r="T30" s="23">
        <f t="shared" si="9"/>
        <v>12</v>
      </c>
      <c r="U30" s="23">
        <f t="shared" si="10"/>
        <v>-45.599055999999997</v>
      </c>
      <c r="V30" s="23">
        <f t="shared" si="11"/>
        <v>-64.200400999999999</v>
      </c>
    </row>
    <row r="31" spans="2:22" x14ac:dyDescent="0.25">
      <c r="B31">
        <v>7125000000</v>
      </c>
      <c r="C31">
        <v>-38.965632999999997</v>
      </c>
      <c r="E31">
        <v>7125000000</v>
      </c>
      <c r="F31">
        <v>-57.013035000000002</v>
      </c>
      <c r="H31" s="23">
        <f t="shared" si="0"/>
        <v>9.5</v>
      </c>
      <c r="I31" s="23">
        <f t="shared" si="1"/>
        <v>-56.294772999999999</v>
      </c>
      <c r="J31" s="23">
        <f t="shared" si="2"/>
        <v>-36.605919</v>
      </c>
      <c r="L31" s="23">
        <f t="shared" si="3"/>
        <v>10.75</v>
      </c>
      <c r="M31" s="23">
        <f t="shared" si="4"/>
        <v>-40.766570999999999</v>
      </c>
      <c r="N31" s="23">
        <f t="shared" si="5"/>
        <v>-51.932991000000001</v>
      </c>
      <c r="P31" s="40">
        <f t="shared" si="6"/>
        <v>11.583333333333</v>
      </c>
      <c r="Q31" s="23">
        <f t="shared" si="7"/>
        <v>-62.672550000000001</v>
      </c>
      <c r="R31" s="23">
        <f t="shared" si="8"/>
        <v>-49.632607</v>
      </c>
      <c r="S31" s="31"/>
      <c r="T31" s="23">
        <f t="shared" si="9"/>
        <v>12</v>
      </c>
      <c r="U31" s="23">
        <f t="shared" si="10"/>
        <v>-45.591991</v>
      </c>
      <c r="V31" s="23">
        <f t="shared" si="11"/>
        <v>-64.221992</v>
      </c>
    </row>
    <row r="32" spans="2:22" x14ac:dyDescent="0.25">
      <c r="B32">
        <v>7312500000</v>
      </c>
      <c r="C32">
        <v>-41.006912</v>
      </c>
      <c r="E32">
        <v>7312500000</v>
      </c>
      <c r="F32">
        <v>-61.415622999999997</v>
      </c>
      <c r="H32" s="23">
        <f t="shared" si="0"/>
        <v>9.625</v>
      </c>
      <c r="I32" s="23">
        <f t="shared" si="1"/>
        <v>-54.563502999999997</v>
      </c>
      <c r="J32" s="23">
        <f t="shared" si="2"/>
        <v>-36.560295000000004</v>
      </c>
      <c r="L32" s="23">
        <f t="shared" si="3"/>
        <v>10.8125</v>
      </c>
      <c r="M32" s="23">
        <f t="shared" si="4"/>
        <v>-40.551890999999998</v>
      </c>
      <c r="N32" s="23">
        <f t="shared" si="5"/>
        <v>-52.149966999999997</v>
      </c>
      <c r="P32" s="40">
        <f t="shared" si="6"/>
        <v>11.604166666667</v>
      </c>
      <c r="Q32" s="23">
        <f t="shared" si="7"/>
        <v>-62.439548000000002</v>
      </c>
      <c r="R32" s="23">
        <f t="shared" si="8"/>
        <v>-49.612518000000001</v>
      </c>
      <c r="S32" s="31"/>
      <c r="T32" s="23">
        <f t="shared" si="9"/>
        <v>12</v>
      </c>
      <c r="U32" s="23">
        <f t="shared" si="10"/>
        <v>-45.591338999999998</v>
      </c>
      <c r="V32" s="23">
        <f t="shared" si="11"/>
        <v>-64.233611999999994</v>
      </c>
    </row>
    <row r="33" spans="2:22" x14ac:dyDescent="0.25">
      <c r="B33">
        <v>7500000000</v>
      </c>
      <c r="C33">
        <v>-43.362124999999999</v>
      </c>
      <c r="E33">
        <v>7500000000</v>
      </c>
      <c r="F33">
        <v>-62.411155999999998</v>
      </c>
      <c r="H33" s="23">
        <f t="shared" si="0"/>
        <v>9.75</v>
      </c>
      <c r="I33" s="23">
        <f t="shared" si="1"/>
        <v>-52.954788000000001</v>
      </c>
      <c r="J33" s="23">
        <f t="shared" si="2"/>
        <v>-36.59066</v>
      </c>
      <c r="L33" s="23">
        <f t="shared" si="3"/>
        <v>10.875</v>
      </c>
      <c r="M33" s="23">
        <f t="shared" si="4"/>
        <v>-39.995556000000001</v>
      </c>
      <c r="N33" s="23">
        <f t="shared" si="5"/>
        <v>-52.420344999999998</v>
      </c>
      <c r="P33" s="40">
        <f t="shared" si="6"/>
        <v>11.625</v>
      </c>
      <c r="Q33" s="23">
        <f t="shared" si="7"/>
        <v>-62.477699000000001</v>
      </c>
      <c r="R33" s="23">
        <f t="shared" si="8"/>
        <v>-49.555222000000001</v>
      </c>
      <c r="S33" s="31"/>
      <c r="T33" s="23">
        <f t="shared" si="9"/>
        <v>12</v>
      </c>
      <c r="U33" s="23">
        <f t="shared" si="10"/>
        <v>-45.591968999999999</v>
      </c>
      <c r="V33" s="23">
        <f t="shared" si="11"/>
        <v>-64.222847000000002</v>
      </c>
    </row>
    <row r="34" spans="2:22" x14ac:dyDescent="0.25">
      <c r="B34">
        <v>7687500000</v>
      </c>
      <c r="C34">
        <v>-45.535240000000002</v>
      </c>
      <c r="E34">
        <v>7687500000</v>
      </c>
      <c r="F34">
        <v>-60.978946999999998</v>
      </c>
      <c r="H34" s="23">
        <f t="shared" si="0"/>
        <v>9.875</v>
      </c>
      <c r="I34" s="23">
        <f t="shared" si="1"/>
        <v>-51.488365000000002</v>
      </c>
      <c r="J34" s="23">
        <f t="shared" si="2"/>
        <v>-36.544249999999998</v>
      </c>
      <c r="L34" s="23">
        <f t="shared" si="3"/>
        <v>10.9375</v>
      </c>
      <c r="M34" s="23">
        <f t="shared" si="4"/>
        <v>-39.013885000000002</v>
      </c>
      <c r="N34" s="23">
        <f t="shared" si="5"/>
        <v>-52.214427999999998</v>
      </c>
      <c r="P34" s="40">
        <f t="shared" si="6"/>
        <v>11.645833333333</v>
      </c>
      <c r="Q34" s="23">
        <f t="shared" si="7"/>
        <v>-62.653827999999997</v>
      </c>
      <c r="R34" s="23">
        <f t="shared" si="8"/>
        <v>-49.863399999999999</v>
      </c>
      <c r="S34" s="31"/>
      <c r="T34" s="23">
        <f t="shared" si="9"/>
        <v>12</v>
      </c>
      <c r="U34" s="23">
        <f t="shared" si="10"/>
        <v>-45.596989000000001</v>
      </c>
      <c r="V34" s="23">
        <f t="shared" si="11"/>
        <v>-64.245033000000006</v>
      </c>
    </row>
    <row r="35" spans="2:22" x14ac:dyDescent="0.25">
      <c r="B35">
        <v>7875000000</v>
      </c>
      <c r="C35">
        <v>-46.576141</v>
      </c>
      <c r="E35">
        <v>7875000000</v>
      </c>
      <c r="F35">
        <v>-57.342522000000002</v>
      </c>
      <c r="H35" s="23">
        <f t="shared" ref="H35:H51" si="12">B95/1000000000</f>
        <v>10</v>
      </c>
      <c r="I35" s="23">
        <f t="shared" ref="I35:I51" si="13">C95</f>
        <v>-50.093769000000002</v>
      </c>
      <c r="J35" s="23">
        <f t="shared" ref="J35:J51" si="14">F95</f>
        <v>-36.511971000000003</v>
      </c>
      <c r="L35" s="23">
        <f t="shared" ref="L35:L51" si="15">B149/1000000000</f>
        <v>11</v>
      </c>
      <c r="M35" s="23">
        <f t="shared" ref="M35:M51" si="16">C149</f>
        <v>-38.635638999999998</v>
      </c>
      <c r="N35" s="23">
        <f t="shared" ref="N35:N51" si="17">F149</f>
        <v>-52.433734999999999</v>
      </c>
      <c r="P35" s="40">
        <f t="shared" ref="P35:P51" si="18">B203/1000000000</f>
        <v>11.666666666667</v>
      </c>
      <c r="Q35" s="23">
        <f t="shared" ref="Q35:Q51" si="19">C203</f>
        <v>-62.572555999999999</v>
      </c>
      <c r="R35" s="23">
        <f t="shared" ref="R35:R51" si="20">F203</f>
        <v>-50.207863000000003</v>
      </c>
      <c r="S35" s="31"/>
      <c r="T35" s="23">
        <f t="shared" ref="T35:T51" si="21">B257/1000000000</f>
        <v>12</v>
      </c>
      <c r="U35" s="23">
        <f t="shared" ref="U35:U51" si="22">C257</f>
        <v>-45.597938999999997</v>
      </c>
      <c r="V35" s="23">
        <f t="shared" ref="V35:V51" si="23">F257</f>
        <v>-64.226799</v>
      </c>
    </row>
    <row r="36" spans="2:22" x14ac:dyDescent="0.25">
      <c r="B36">
        <v>8062500000</v>
      </c>
      <c r="C36">
        <v>-45.887988999999997</v>
      </c>
      <c r="E36">
        <v>8062500000</v>
      </c>
      <c r="F36">
        <v>-56.270797999999999</v>
      </c>
      <c r="H36" s="23">
        <f t="shared" si="12"/>
        <v>10.125</v>
      </c>
      <c r="I36" s="23">
        <f t="shared" si="13"/>
        <v>-49.080311000000002</v>
      </c>
      <c r="J36" s="23">
        <f t="shared" si="14"/>
        <v>-36.439152</v>
      </c>
      <c r="L36" s="23">
        <f t="shared" si="15"/>
        <v>11.0625</v>
      </c>
      <c r="M36" s="23">
        <f t="shared" si="16"/>
        <v>-38.088402000000002</v>
      </c>
      <c r="N36" s="23">
        <f t="shared" si="17"/>
        <v>-52.695934000000001</v>
      </c>
      <c r="P36" s="40">
        <f t="shared" si="18"/>
        <v>11.6875</v>
      </c>
      <c r="Q36" s="23">
        <f t="shared" si="19"/>
        <v>-62.369629000000003</v>
      </c>
      <c r="R36" s="23">
        <f t="shared" si="20"/>
        <v>-50.415241000000002</v>
      </c>
      <c r="S36" s="31"/>
      <c r="T36" s="23">
        <f t="shared" si="21"/>
        <v>12</v>
      </c>
      <c r="U36" s="23">
        <f t="shared" si="22"/>
        <v>-45.593299999999999</v>
      </c>
      <c r="V36" s="23">
        <f t="shared" si="23"/>
        <v>-64.248558000000003</v>
      </c>
    </row>
    <row r="37" spans="2:22" x14ac:dyDescent="0.25">
      <c r="B37">
        <v>8250000000</v>
      </c>
      <c r="C37">
        <v>-43.826633000000001</v>
      </c>
      <c r="E37">
        <v>8250000000</v>
      </c>
      <c r="F37">
        <v>-56.812859000000003</v>
      </c>
      <c r="H37" s="23">
        <f t="shared" si="12"/>
        <v>10.25</v>
      </c>
      <c r="I37" s="23">
        <f t="shared" si="13"/>
        <v>-48.164439999999999</v>
      </c>
      <c r="J37" s="23">
        <f t="shared" si="14"/>
        <v>-36.381138</v>
      </c>
      <c r="L37" s="23">
        <f t="shared" si="15"/>
        <v>11.125</v>
      </c>
      <c r="M37" s="23">
        <f t="shared" si="16"/>
        <v>-37.824699000000003</v>
      </c>
      <c r="N37" s="23">
        <f t="shared" si="17"/>
        <v>-53.181431000000003</v>
      </c>
      <c r="P37" s="40">
        <f t="shared" si="18"/>
        <v>11.708333333333</v>
      </c>
      <c r="Q37" s="23">
        <f t="shared" si="19"/>
        <v>-62.000903999999998</v>
      </c>
      <c r="R37" s="23">
        <f t="shared" si="20"/>
        <v>-50.381092000000002</v>
      </c>
      <c r="S37" s="31"/>
      <c r="T37" s="23">
        <f t="shared" si="21"/>
        <v>12</v>
      </c>
      <c r="U37" s="23">
        <f t="shared" si="22"/>
        <v>-45.596916</v>
      </c>
      <c r="V37" s="23">
        <f t="shared" si="23"/>
        <v>-64.200728999999995</v>
      </c>
    </row>
    <row r="38" spans="2:22" x14ac:dyDescent="0.25">
      <c r="B38">
        <v>8437500000</v>
      </c>
      <c r="C38">
        <v>-41.469619999999999</v>
      </c>
      <c r="E38">
        <v>8437500000</v>
      </c>
      <c r="F38">
        <v>-58.706184</v>
      </c>
      <c r="H38" s="23">
        <f t="shared" si="12"/>
        <v>10.375</v>
      </c>
      <c r="I38" s="23">
        <f t="shared" si="13"/>
        <v>-46.903861999999997</v>
      </c>
      <c r="J38" s="23">
        <f t="shared" si="14"/>
        <v>-36.267837999999998</v>
      </c>
      <c r="L38" s="23">
        <f t="shared" si="15"/>
        <v>11.1875</v>
      </c>
      <c r="M38" s="23">
        <f t="shared" si="16"/>
        <v>-37.349224</v>
      </c>
      <c r="N38" s="23">
        <f t="shared" si="17"/>
        <v>-53.296768</v>
      </c>
      <c r="P38" s="40">
        <f t="shared" si="18"/>
        <v>11.729166666667</v>
      </c>
      <c r="Q38" s="23">
        <f t="shared" si="19"/>
        <v>-62.232532999999997</v>
      </c>
      <c r="R38" s="23">
        <f t="shared" si="20"/>
        <v>-50.323867999999997</v>
      </c>
      <c r="S38" s="31"/>
      <c r="T38" s="23">
        <f t="shared" si="21"/>
        <v>12</v>
      </c>
      <c r="U38" s="23">
        <f t="shared" si="22"/>
        <v>-45.594974999999998</v>
      </c>
      <c r="V38" s="23">
        <f t="shared" si="23"/>
        <v>-64.212280000000007</v>
      </c>
    </row>
    <row r="39" spans="2:22" x14ac:dyDescent="0.25">
      <c r="B39">
        <v>8625000000</v>
      </c>
      <c r="C39">
        <v>-39.427321999999997</v>
      </c>
      <c r="E39">
        <v>8625000000</v>
      </c>
      <c r="F39">
        <v>-58.638961999999999</v>
      </c>
      <c r="H39" s="23">
        <f t="shared" si="12"/>
        <v>10.5</v>
      </c>
      <c r="I39" s="23">
        <f t="shared" si="13"/>
        <v>-45.758918999999999</v>
      </c>
      <c r="J39" s="23">
        <f t="shared" si="14"/>
        <v>-36.130428000000002</v>
      </c>
      <c r="L39" s="23">
        <f t="shared" si="15"/>
        <v>11.25</v>
      </c>
      <c r="M39" s="23">
        <f t="shared" si="16"/>
        <v>-37.336472000000001</v>
      </c>
      <c r="N39" s="23">
        <f t="shared" si="17"/>
        <v>-53.246273000000002</v>
      </c>
      <c r="P39" s="40">
        <f t="shared" si="18"/>
        <v>11.75</v>
      </c>
      <c r="Q39" s="23">
        <f t="shared" si="19"/>
        <v>-62.427062999999997</v>
      </c>
      <c r="R39" s="23">
        <f t="shared" si="20"/>
        <v>-50.316352999999999</v>
      </c>
      <c r="S39" s="31"/>
      <c r="T39" s="23">
        <f t="shared" si="21"/>
        <v>12</v>
      </c>
      <c r="U39" s="23">
        <f t="shared" si="22"/>
        <v>-45.598339000000003</v>
      </c>
      <c r="V39" s="23">
        <f t="shared" si="23"/>
        <v>-64.180588</v>
      </c>
    </row>
    <row r="40" spans="2:22" x14ac:dyDescent="0.25">
      <c r="B40">
        <v>8812500000</v>
      </c>
      <c r="C40">
        <v>-37.774338</v>
      </c>
      <c r="E40">
        <v>8812500000</v>
      </c>
      <c r="F40">
        <v>-56.287582</v>
      </c>
      <c r="H40" s="23">
        <f t="shared" si="12"/>
        <v>10.625</v>
      </c>
      <c r="I40" s="23">
        <f t="shared" si="13"/>
        <v>-44.671947000000003</v>
      </c>
      <c r="J40" s="23">
        <f t="shared" si="14"/>
        <v>-36.019137999999998</v>
      </c>
      <c r="L40" s="23">
        <f t="shared" si="15"/>
        <v>11.3125</v>
      </c>
      <c r="M40" s="23">
        <f t="shared" si="16"/>
        <v>-37.098644</v>
      </c>
      <c r="N40" s="23">
        <f t="shared" si="17"/>
        <v>-53.381152999999998</v>
      </c>
      <c r="P40" s="40">
        <f t="shared" si="18"/>
        <v>11.770833333333</v>
      </c>
      <c r="Q40" s="23">
        <f t="shared" si="19"/>
        <v>-63.135348999999998</v>
      </c>
      <c r="R40" s="23">
        <f t="shared" si="20"/>
        <v>-50.476768</v>
      </c>
      <c r="S40" s="31"/>
      <c r="T40" s="23">
        <f t="shared" si="21"/>
        <v>12</v>
      </c>
      <c r="U40" s="23">
        <f t="shared" si="22"/>
        <v>-45.590572000000002</v>
      </c>
      <c r="V40" s="23">
        <f t="shared" si="23"/>
        <v>-64.204291999999995</v>
      </c>
    </row>
    <row r="41" spans="2:22" x14ac:dyDescent="0.25">
      <c r="B41">
        <v>9000000000</v>
      </c>
      <c r="C41">
        <v>-36.332222000000002</v>
      </c>
      <c r="E41">
        <v>9000000000</v>
      </c>
      <c r="F41">
        <v>-53.106819000000002</v>
      </c>
      <c r="H41" s="23">
        <f t="shared" si="12"/>
        <v>10.75</v>
      </c>
      <c r="I41" s="23">
        <f t="shared" si="13"/>
        <v>-43.926155000000001</v>
      </c>
      <c r="J41" s="23">
        <f t="shared" si="14"/>
        <v>-35.937679000000003</v>
      </c>
      <c r="L41" s="23">
        <f t="shared" si="15"/>
        <v>11.375</v>
      </c>
      <c r="M41" s="23">
        <f t="shared" si="16"/>
        <v>-36.589374999999997</v>
      </c>
      <c r="N41" s="23">
        <f t="shared" si="17"/>
        <v>-53.488655000000001</v>
      </c>
      <c r="P41" s="40">
        <f t="shared" si="18"/>
        <v>11.791666666667</v>
      </c>
      <c r="Q41" s="23">
        <f t="shared" si="19"/>
        <v>-63.454982999999999</v>
      </c>
      <c r="R41" s="23">
        <f t="shared" si="20"/>
        <v>-50.66592</v>
      </c>
      <c r="S41" s="31"/>
      <c r="T41" s="23">
        <f t="shared" si="21"/>
        <v>12</v>
      </c>
      <c r="U41" s="23">
        <f t="shared" si="22"/>
        <v>-45.589709999999997</v>
      </c>
      <c r="V41" s="23">
        <f t="shared" si="23"/>
        <v>-64.202399999999997</v>
      </c>
    </row>
    <row r="42" spans="2:22" x14ac:dyDescent="0.25">
      <c r="B42">
        <v>9187500000</v>
      </c>
      <c r="C42">
        <v>-35.069191000000004</v>
      </c>
      <c r="E42">
        <v>9187500000</v>
      </c>
      <c r="F42">
        <v>-50.698639</v>
      </c>
      <c r="H42" s="23">
        <f t="shared" si="12"/>
        <v>10.875</v>
      </c>
      <c r="I42" s="23">
        <f t="shared" si="13"/>
        <v>-43.080832999999998</v>
      </c>
      <c r="J42" s="23">
        <f t="shared" si="14"/>
        <v>-35.898375999999999</v>
      </c>
      <c r="L42" s="23">
        <f t="shared" si="15"/>
        <v>11.4375</v>
      </c>
      <c r="M42" s="23">
        <f t="shared" si="16"/>
        <v>-36.124282999999998</v>
      </c>
      <c r="N42" s="23">
        <f t="shared" si="17"/>
        <v>-53.713825</v>
      </c>
      <c r="P42" s="40">
        <f t="shared" si="18"/>
        <v>11.8125</v>
      </c>
      <c r="Q42" s="23">
        <f t="shared" si="19"/>
        <v>-63.698799000000001</v>
      </c>
      <c r="R42" s="23">
        <f t="shared" si="20"/>
        <v>-50.725020999999998</v>
      </c>
      <c r="S42" s="31"/>
      <c r="T42" s="23">
        <f t="shared" si="21"/>
        <v>12</v>
      </c>
      <c r="U42" s="23">
        <f t="shared" si="22"/>
        <v>-45.591034000000001</v>
      </c>
      <c r="V42" s="23">
        <f t="shared" si="23"/>
        <v>-64.243774000000002</v>
      </c>
    </row>
    <row r="43" spans="2:22" x14ac:dyDescent="0.25">
      <c r="B43">
        <v>9375000000</v>
      </c>
      <c r="C43">
        <v>-33.887355999999997</v>
      </c>
      <c r="E43">
        <v>9375000000</v>
      </c>
      <c r="F43">
        <v>-48.995136000000002</v>
      </c>
      <c r="H43" s="23">
        <f t="shared" si="12"/>
        <v>11</v>
      </c>
      <c r="I43" s="23">
        <f t="shared" si="13"/>
        <v>-42.400295</v>
      </c>
      <c r="J43" s="23">
        <f t="shared" si="14"/>
        <v>-35.786963999999998</v>
      </c>
      <c r="L43" s="23">
        <f t="shared" si="15"/>
        <v>11.5</v>
      </c>
      <c r="M43" s="23">
        <f t="shared" si="16"/>
        <v>-35.970908999999999</v>
      </c>
      <c r="N43" s="23">
        <f t="shared" si="17"/>
        <v>-53.784790000000001</v>
      </c>
      <c r="P43" s="40">
        <f t="shared" si="18"/>
        <v>11.833333333333</v>
      </c>
      <c r="Q43" s="23">
        <f t="shared" si="19"/>
        <v>-63.609634</v>
      </c>
      <c r="R43" s="23">
        <f t="shared" si="20"/>
        <v>-50.421852000000001</v>
      </c>
      <c r="S43" s="31"/>
      <c r="T43" s="23">
        <f t="shared" si="21"/>
        <v>12</v>
      </c>
      <c r="U43" s="23">
        <f t="shared" si="22"/>
        <v>-45.598564000000003</v>
      </c>
      <c r="V43" s="23">
        <f t="shared" si="23"/>
        <v>-64.224991000000003</v>
      </c>
    </row>
    <row r="44" spans="2:22" x14ac:dyDescent="0.25">
      <c r="B44">
        <v>9562500000</v>
      </c>
      <c r="C44">
        <v>-32.831519999999998</v>
      </c>
      <c r="E44">
        <v>9562500000</v>
      </c>
      <c r="F44">
        <v>-48.100414000000001</v>
      </c>
      <c r="H44" s="23">
        <f t="shared" si="12"/>
        <v>11.125</v>
      </c>
      <c r="I44" s="23">
        <f t="shared" si="13"/>
        <v>-41.774334000000003</v>
      </c>
      <c r="J44" s="23">
        <f t="shared" si="14"/>
        <v>-35.631489000000002</v>
      </c>
      <c r="L44" s="23">
        <f t="shared" si="15"/>
        <v>11.5625</v>
      </c>
      <c r="M44" s="23">
        <f t="shared" si="16"/>
        <v>-35.752510000000001</v>
      </c>
      <c r="N44" s="23">
        <f t="shared" si="17"/>
        <v>-53.925732000000004</v>
      </c>
      <c r="P44" s="40">
        <f t="shared" si="18"/>
        <v>11.854166666667</v>
      </c>
      <c r="Q44" s="23">
        <f t="shared" si="19"/>
        <v>-63.627209000000001</v>
      </c>
      <c r="R44" s="23">
        <f t="shared" si="20"/>
        <v>-50.339168999999998</v>
      </c>
      <c r="S44" s="31"/>
      <c r="T44" s="23">
        <f t="shared" si="21"/>
        <v>12</v>
      </c>
      <c r="U44" s="23">
        <f t="shared" si="22"/>
        <v>-45.602733999999998</v>
      </c>
      <c r="V44" s="23">
        <f t="shared" si="23"/>
        <v>-64.216414999999998</v>
      </c>
    </row>
    <row r="45" spans="2:22" x14ac:dyDescent="0.25">
      <c r="B45">
        <v>9750000000</v>
      </c>
      <c r="C45">
        <v>-31.710885999999999</v>
      </c>
      <c r="E45">
        <v>9750000000</v>
      </c>
      <c r="F45">
        <v>-48.314663000000003</v>
      </c>
      <c r="H45" s="23">
        <f t="shared" si="12"/>
        <v>11.25</v>
      </c>
      <c r="I45" s="23">
        <f t="shared" si="13"/>
        <v>-41.154339</v>
      </c>
      <c r="J45" s="23">
        <f t="shared" si="14"/>
        <v>-35.467976</v>
      </c>
      <c r="L45" s="23">
        <f t="shared" si="15"/>
        <v>11.625</v>
      </c>
      <c r="M45" s="23">
        <f t="shared" si="16"/>
        <v>-35.619281999999998</v>
      </c>
      <c r="N45" s="23">
        <f t="shared" si="17"/>
        <v>-54.411613000000003</v>
      </c>
      <c r="P45" s="40">
        <f t="shared" si="18"/>
        <v>11.875</v>
      </c>
      <c r="Q45" s="23">
        <f t="shared" si="19"/>
        <v>-63.768611999999997</v>
      </c>
      <c r="R45" s="23">
        <f t="shared" si="20"/>
        <v>-50.342899000000003</v>
      </c>
      <c r="S45" s="31"/>
      <c r="T45" s="23">
        <f t="shared" si="21"/>
        <v>12</v>
      </c>
      <c r="U45" s="23">
        <f t="shared" si="22"/>
        <v>-45.597382000000003</v>
      </c>
      <c r="V45" s="23">
        <f t="shared" si="23"/>
        <v>-64.175156000000001</v>
      </c>
    </row>
    <row r="46" spans="2:22" x14ac:dyDescent="0.25">
      <c r="B46">
        <v>9937500000</v>
      </c>
      <c r="C46">
        <v>-30.599858999999999</v>
      </c>
      <c r="E46">
        <v>9937500000</v>
      </c>
      <c r="F46">
        <v>-49.551113000000001</v>
      </c>
      <c r="H46" s="23">
        <f t="shared" si="12"/>
        <v>11.375</v>
      </c>
      <c r="I46" s="23">
        <f t="shared" si="13"/>
        <v>-40.516190000000002</v>
      </c>
      <c r="J46" s="23">
        <f t="shared" si="14"/>
        <v>-35.362015</v>
      </c>
      <c r="L46" s="23">
        <f t="shared" si="15"/>
        <v>11.6875</v>
      </c>
      <c r="M46" s="23">
        <f t="shared" si="16"/>
        <v>-35.351761000000003</v>
      </c>
      <c r="N46" s="23">
        <f t="shared" si="17"/>
        <v>-54.815426000000002</v>
      </c>
      <c r="P46" s="40">
        <f t="shared" si="18"/>
        <v>11.895833333333</v>
      </c>
      <c r="Q46" s="23">
        <f t="shared" si="19"/>
        <v>-63.858913000000001</v>
      </c>
      <c r="R46" s="23">
        <f t="shared" si="20"/>
        <v>-50.688144999999999</v>
      </c>
      <c r="S46" s="31"/>
      <c r="T46" s="23">
        <f t="shared" si="21"/>
        <v>12</v>
      </c>
      <c r="U46" s="23">
        <f t="shared" si="22"/>
        <v>-45.594935999999997</v>
      </c>
      <c r="V46" s="23">
        <f t="shared" si="23"/>
        <v>-64.176169999999999</v>
      </c>
    </row>
    <row r="47" spans="2:22" x14ac:dyDescent="0.25">
      <c r="B47">
        <v>10125000000</v>
      </c>
      <c r="C47">
        <v>-29.468519000000001</v>
      </c>
      <c r="E47">
        <v>10125000000</v>
      </c>
      <c r="F47">
        <v>-51.356513999999997</v>
      </c>
      <c r="H47" s="23">
        <f t="shared" si="12"/>
        <v>11.5</v>
      </c>
      <c r="I47" s="23">
        <f t="shared" si="13"/>
        <v>-40.054316999999998</v>
      </c>
      <c r="J47" s="23">
        <f t="shared" si="14"/>
        <v>-35.236080000000001</v>
      </c>
      <c r="L47" s="23">
        <f t="shared" si="15"/>
        <v>11.75</v>
      </c>
      <c r="M47" s="23">
        <f t="shared" si="16"/>
        <v>-35.150734</v>
      </c>
      <c r="N47" s="23">
        <f t="shared" si="17"/>
        <v>-54.737853999999999</v>
      </c>
      <c r="P47" s="40">
        <f t="shared" si="18"/>
        <v>11.916666666667</v>
      </c>
      <c r="Q47" s="23">
        <f t="shared" si="19"/>
        <v>-63.870936999999998</v>
      </c>
      <c r="R47" s="23">
        <f t="shared" si="20"/>
        <v>-50.723263000000003</v>
      </c>
      <c r="S47" s="31"/>
      <c r="T47" s="23">
        <f t="shared" si="21"/>
        <v>12</v>
      </c>
      <c r="U47" s="23">
        <f t="shared" si="22"/>
        <v>-45.589866999999998</v>
      </c>
      <c r="V47" s="23">
        <f t="shared" si="23"/>
        <v>-64.207451000000006</v>
      </c>
    </row>
    <row r="48" spans="2:22" x14ac:dyDescent="0.25">
      <c r="B48">
        <v>10312500000</v>
      </c>
      <c r="C48">
        <v>-28.308648999999999</v>
      </c>
      <c r="E48">
        <v>10312500000</v>
      </c>
      <c r="F48">
        <v>-53.748837000000002</v>
      </c>
      <c r="H48" s="23">
        <f t="shared" si="12"/>
        <v>11.625</v>
      </c>
      <c r="I48" s="23">
        <f t="shared" si="13"/>
        <v>-39.800766000000003</v>
      </c>
      <c r="J48" s="23">
        <f t="shared" si="14"/>
        <v>-35.091037999999998</v>
      </c>
      <c r="L48" s="23">
        <f t="shared" si="15"/>
        <v>11.8125</v>
      </c>
      <c r="M48" s="23">
        <f t="shared" si="16"/>
        <v>-34.837448000000002</v>
      </c>
      <c r="N48" s="23">
        <f t="shared" si="17"/>
        <v>-54.340389000000002</v>
      </c>
      <c r="P48" s="40">
        <f t="shared" si="18"/>
        <v>11.9375</v>
      </c>
      <c r="Q48" s="23">
        <f t="shared" si="19"/>
        <v>-63.829509999999999</v>
      </c>
      <c r="R48" s="23">
        <f t="shared" si="20"/>
        <v>-50.766579</v>
      </c>
      <c r="S48" s="31"/>
      <c r="T48" s="23">
        <f t="shared" si="21"/>
        <v>12</v>
      </c>
      <c r="U48" s="23">
        <f t="shared" si="22"/>
        <v>-45.591594999999998</v>
      </c>
      <c r="V48" s="23">
        <f t="shared" si="23"/>
        <v>-64.216971999999998</v>
      </c>
    </row>
    <row r="49" spans="2:22" x14ac:dyDescent="0.25">
      <c r="B49">
        <v>10500000000</v>
      </c>
      <c r="C49">
        <v>-27.259785000000001</v>
      </c>
      <c r="E49">
        <v>10500000000</v>
      </c>
      <c r="F49">
        <v>-55.060634999999998</v>
      </c>
      <c r="H49" s="23">
        <f t="shared" si="12"/>
        <v>11.75</v>
      </c>
      <c r="I49" s="23">
        <f t="shared" si="13"/>
        <v>-39.364513000000002</v>
      </c>
      <c r="J49" s="23">
        <f t="shared" si="14"/>
        <v>-34.856594000000001</v>
      </c>
      <c r="L49" s="23">
        <f t="shared" si="15"/>
        <v>11.875</v>
      </c>
      <c r="M49" s="23">
        <f t="shared" si="16"/>
        <v>-34.654651999999999</v>
      </c>
      <c r="N49" s="23">
        <f t="shared" si="17"/>
        <v>-54.073844999999999</v>
      </c>
      <c r="P49" s="40">
        <f t="shared" si="18"/>
        <v>11.958333333333</v>
      </c>
      <c r="Q49" s="23">
        <f t="shared" si="19"/>
        <v>-63.743972999999997</v>
      </c>
      <c r="R49" s="23">
        <f t="shared" si="20"/>
        <v>-50.844109000000003</v>
      </c>
      <c r="S49" s="31"/>
      <c r="T49" s="23">
        <f t="shared" si="21"/>
        <v>12</v>
      </c>
      <c r="U49" s="23">
        <f t="shared" si="22"/>
        <v>-45.596508</v>
      </c>
      <c r="V49" s="23">
        <f t="shared" si="23"/>
        <v>-64.226478999999998</v>
      </c>
    </row>
    <row r="50" spans="2:22" x14ac:dyDescent="0.25">
      <c r="B50">
        <v>10687500000</v>
      </c>
      <c r="C50">
        <v>-26.082481000000001</v>
      </c>
      <c r="E50">
        <v>10687500000</v>
      </c>
      <c r="F50">
        <v>-54.523159</v>
      </c>
      <c r="H50" s="23">
        <f t="shared" si="12"/>
        <v>11.875</v>
      </c>
      <c r="I50" s="23">
        <f t="shared" si="13"/>
        <v>-38.941971000000002</v>
      </c>
      <c r="J50" s="23">
        <f t="shared" si="14"/>
        <v>-34.739902000000001</v>
      </c>
      <c r="L50" s="23">
        <f t="shared" si="15"/>
        <v>11.9375</v>
      </c>
      <c r="M50" s="23">
        <f t="shared" si="16"/>
        <v>-34.595734</v>
      </c>
      <c r="N50" s="23">
        <f t="shared" si="17"/>
        <v>-54.147590999999998</v>
      </c>
      <c r="P50" s="40">
        <f t="shared" si="18"/>
        <v>11.979166666667</v>
      </c>
      <c r="Q50" s="23">
        <f t="shared" si="19"/>
        <v>-63.655895000000001</v>
      </c>
      <c r="R50" s="23">
        <f t="shared" si="20"/>
        <v>-51.028613999999997</v>
      </c>
      <c r="S50" s="31"/>
      <c r="T50" s="23">
        <f t="shared" si="21"/>
        <v>12</v>
      </c>
      <c r="U50" s="23">
        <f t="shared" si="22"/>
        <v>-45.599083</v>
      </c>
      <c r="V50" s="23">
        <f t="shared" si="23"/>
        <v>-64.188850000000002</v>
      </c>
    </row>
    <row r="51" spans="2:22" x14ac:dyDescent="0.25">
      <c r="B51">
        <v>10875000000</v>
      </c>
      <c r="C51">
        <v>-25.051224000000001</v>
      </c>
      <c r="E51">
        <v>10875000000</v>
      </c>
      <c r="F51">
        <v>-52.634307999999997</v>
      </c>
      <c r="H51" s="23">
        <f t="shared" si="12"/>
        <v>12</v>
      </c>
      <c r="I51" s="23">
        <f t="shared" si="13"/>
        <v>-38.384833999999998</v>
      </c>
      <c r="J51" s="23">
        <f t="shared" si="14"/>
        <v>-34.634689000000002</v>
      </c>
      <c r="L51" s="23">
        <f t="shared" si="15"/>
        <v>12</v>
      </c>
      <c r="M51" s="23">
        <f t="shared" si="16"/>
        <v>-34.502163000000003</v>
      </c>
      <c r="N51" s="23">
        <f t="shared" si="17"/>
        <v>-54.124245000000002</v>
      </c>
      <c r="P51" s="40">
        <f t="shared" si="18"/>
        <v>12</v>
      </c>
      <c r="Q51" s="23">
        <f t="shared" si="19"/>
        <v>-63.546410000000002</v>
      </c>
      <c r="R51" s="23">
        <f t="shared" si="20"/>
        <v>-51.279415</v>
      </c>
      <c r="S51" s="31"/>
      <c r="T51" s="23">
        <f t="shared" si="21"/>
        <v>12</v>
      </c>
      <c r="U51" s="23">
        <f t="shared" si="22"/>
        <v>-45.599826999999998</v>
      </c>
      <c r="V51" s="23">
        <f t="shared" si="23"/>
        <v>-64.201583999999997</v>
      </c>
    </row>
    <row r="52" spans="2:22" x14ac:dyDescent="0.25">
      <c r="B52">
        <v>11062500000</v>
      </c>
      <c r="C52">
        <v>-23.915438000000002</v>
      </c>
      <c r="E52">
        <v>11062500000</v>
      </c>
      <c r="F52">
        <v>-51.259253999999999</v>
      </c>
    </row>
    <row r="53" spans="2:22" x14ac:dyDescent="0.25">
      <c r="B53">
        <v>11250000000</v>
      </c>
      <c r="C53">
        <v>-22.917103000000001</v>
      </c>
      <c r="E53">
        <v>11250000000</v>
      </c>
      <c r="F53">
        <v>-51.000813000000001</v>
      </c>
    </row>
    <row r="54" spans="2:22" x14ac:dyDescent="0.25">
      <c r="B54">
        <v>11437500000</v>
      </c>
      <c r="C54">
        <v>-21.94426</v>
      </c>
      <c r="E54">
        <v>11437500000</v>
      </c>
      <c r="F54">
        <v>-50.94838</v>
      </c>
    </row>
    <row r="55" spans="2:22" x14ac:dyDescent="0.25">
      <c r="B55">
        <v>11625000000</v>
      </c>
      <c r="C55">
        <v>-21.051245000000002</v>
      </c>
      <c r="E55">
        <v>11625000000</v>
      </c>
      <c r="F55">
        <v>-50.412964000000002</v>
      </c>
    </row>
    <row r="56" spans="2:22" x14ac:dyDescent="0.25">
      <c r="B56">
        <v>11812500000</v>
      </c>
      <c r="C56">
        <v>-20.257940000000001</v>
      </c>
      <c r="E56">
        <v>11812500000</v>
      </c>
      <c r="F56">
        <v>-50.148209000000001</v>
      </c>
    </row>
    <row r="57" spans="2:22" x14ac:dyDescent="0.25">
      <c r="B57">
        <v>12000000000</v>
      </c>
      <c r="C57">
        <v>-19.756491</v>
      </c>
      <c r="E57">
        <v>12000000000</v>
      </c>
      <c r="F57">
        <v>-49.789402000000003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21</v>
      </c>
      <c r="C62" t="s">
        <v>235</v>
      </c>
      <c r="E62" t="s">
        <v>21</v>
      </c>
      <c r="F62" t="s">
        <v>235</v>
      </c>
    </row>
    <row r="63" spans="2:22" x14ac:dyDescent="0.25">
      <c r="B63">
        <v>6000000000</v>
      </c>
      <c r="C63">
        <v>-67.698418000000004</v>
      </c>
      <c r="E63">
        <v>6000000000</v>
      </c>
      <c r="F63">
        <v>-40.975464000000002</v>
      </c>
    </row>
    <row r="64" spans="2:22" x14ac:dyDescent="0.25">
      <c r="B64">
        <v>6125000000</v>
      </c>
      <c r="C64">
        <v>-69.426108999999997</v>
      </c>
      <c r="E64">
        <v>6125000000</v>
      </c>
      <c r="F64">
        <v>-40.812579999999997</v>
      </c>
    </row>
    <row r="65" spans="2:6" x14ac:dyDescent="0.25">
      <c r="B65">
        <v>6250000000</v>
      </c>
      <c r="C65">
        <v>-71.409278999999998</v>
      </c>
      <c r="E65">
        <v>6250000000</v>
      </c>
      <c r="F65">
        <v>-40.513657000000002</v>
      </c>
    </row>
    <row r="66" spans="2:6" x14ac:dyDescent="0.25">
      <c r="B66">
        <v>6375000000</v>
      </c>
      <c r="C66">
        <v>-69.992576999999997</v>
      </c>
      <c r="E66">
        <v>6375000000</v>
      </c>
      <c r="F66">
        <v>-40.197571000000003</v>
      </c>
    </row>
    <row r="67" spans="2:6" x14ac:dyDescent="0.25">
      <c r="B67">
        <v>6500000000</v>
      </c>
      <c r="C67">
        <v>-67.996718999999999</v>
      </c>
      <c r="E67">
        <v>6500000000</v>
      </c>
      <c r="F67">
        <v>-39.906303000000001</v>
      </c>
    </row>
    <row r="68" spans="2:6" x14ac:dyDescent="0.25">
      <c r="B68">
        <v>6625000000</v>
      </c>
      <c r="C68">
        <v>-66.222160000000002</v>
      </c>
      <c r="E68">
        <v>6625000000</v>
      </c>
      <c r="F68">
        <v>-39.672336999999999</v>
      </c>
    </row>
    <row r="69" spans="2:6" x14ac:dyDescent="0.25">
      <c r="B69">
        <v>6750000000</v>
      </c>
      <c r="C69">
        <v>-68.287575000000004</v>
      </c>
      <c r="E69">
        <v>6750000000</v>
      </c>
      <c r="F69">
        <v>-39.481689000000003</v>
      </c>
    </row>
    <row r="70" spans="2:6" x14ac:dyDescent="0.25">
      <c r="B70">
        <v>6875000000</v>
      </c>
      <c r="C70">
        <v>-70.526993000000004</v>
      </c>
      <c r="E70">
        <v>6875000000</v>
      </c>
      <c r="F70">
        <v>-39.286220999999998</v>
      </c>
    </row>
    <row r="71" spans="2:6" x14ac:dyDescent="0.25">
      <c r="B71">
        <v>7000000000</v>
      </c>
      <c r="C71">
        <v>-72.139893000000001</v>
      </c>
      <c r="E71">
        <v>7000000000</v>
      </c>
      <c r="F71">
        <v>-38.958503999999998</v>
      </c>
    </row>
    <row r="72" spans="2:6" x14ac:dyDescent="0.25">
      <c r="B72">
        <v>7125000000</v>
      </c>
      <c r="C72">
        <v>-71.906188999999998</v>
      </c>
      <c r="E72">
        <v>7125000000</v>
      </c>
      <c r="F72">
        <v>-38.723419</v>
      </c>
    </row>
    <row r="73" spans="2:6" x14ac:dyDescent="0.25">
      <c r="B73">
        <v>7250000000</v>
      </c>
      <c r="C73">
        <v>-70.763114999999999</v>
      </c>
      <c r="E73">
        <v>7250000000</v>
      </c>
      <c r="F73">
        <v>-38.459724000000001</v>
      </c>
    </row>
    <row r="74" spans="2:6" x14ac:dyDescent="0.25">
      <c r="B74">
        <v>7375000000</v>
      </c>
      <c r="C74">
        <v>-68.411315999999999</v>
      </c>
      <c r="E74">
        <v>7375000000</v>
      </c>
      <c r="F74">
        <v>-38.322265999999999</v>
      </c>
    </row>
    <row r="75" spans="2:6" x14ac:dyDescent="0.25">
      <c r="B75">
        <v>7500000000</v>
      </c>
      <c r="C75">
        <v>-66.367722000000001</v>
      </c>
      <c r="E75">
        <v>7500000000</v>
      </c>
      <c r="F75">
        <v>-37.999881999999999</v>
      </c>
    </row>
    <row r="76" spans="2:6" x14ac:dyDescent="0.25">
      <c r="B76">
        <v>7625000000</v>
      </c>
      <c r="C76">
        <v>-64.226685000000003</v>
      </c>
      <c r="E76">
        <v>7625000000</v>
      </c>
      <c r="F76">
        <v>-37.683750000000003</v>
      </c>
    </row>
    <row r="77" spans="2:6" x14ac:dyDescent="0.25">
      <c r="B77">
        <v>7750000000</v>
      </c>
      <c r="C77">
        <v>-63.125320000000002</v>
      </c>
      <c r="E77">
        <v>7750000000</v>
      </c>
      <c r="F77">
        <v>-37.373649999999998</v>
      </c>
    </row>
    <row r="78" spans="2:6" x14ac:dyDescent="0.25">
      <c r="B78">
        <v>7875000000</v>
      </c>
      <c r="C78">
        <v>-62.403545000000001</v>
      </c>
      <c r="E78">
        <v>7875000000</v>
      </c>
      <c r="F78">
        <v>-37.116858999999998</v>
      </c>
    </row>
    <row r="79" spans="2:6" x14ac:dyDescent="0.25">
      <c r="B79">
        <v>8000000000</v>
      </c>
      <c r="C79">
        <v>-62.096592000000001</v>
      </c>
      <c r="E79">
        <v>8000000000</v>
      </c>
      <c r="F79">
        <v>-36.784241000000002</v>
      </c>
    </row>
    <row r="80" spans="2:6" x14ac:dyDescent="0.25">
      <c r="B80">
        <v>8125000000</v>
      </c>
      <c r="C80">
        <v>-61.841056999999999</v>
      </c>
      <c r="E80">
        <v>8125000000</v>
      </c>
      <c r="F80">
        <v>-36.473582999999998</v>
      </c>
    </row>
    <row r="81" spans="2:6" x14ac:dyDescent="0.25">
      <c r="B81">
        <v>8250000000</v>
      </c>
      <c r="C81">
        <v>-61.729317000000002</v>
      </c>
      <c r="E81">
        <v>8250000000</v>
      </c>
      <c r="F81">
        <v>-36.206305999999998</v>
      </c>
    </row>
    <row r="82" spans="2:6" x14ac:dyDescent="0.25">
      <c r="B82">
        <v>8375000000</v>
      </c>
      <c r="C82">
        <v>-61.924720999999998</v>
      </c>
      <c r="E82">
        <v>8375000000</v>
      </c>
      <c r="F82">
        <v>-36.018039999999999</v>
      </c>
    </row>
    <row r="83" spans="2:6" x14ac:dyDescent="0.25">
      <c r="B83">
        <v>8500000000</v>
      </c>
      <c r="C83">
        <v>-63.129615999999999</v>
      </c>
      <c r="E83">
        <v>8500000000</v>
      </c>
      <c r="F83">
        <v>-35.859371000000003</v>
      </c>
    </row>
    <row r="84" spans="2:6" x14ac:dyDescent="0.25">
      <c r="B84">
        <v>8625000000</v>
      </c>
      <c r="C84">
        <v>-64.544273000000004</v>
      </c>
      <c r="E84">
        <v>8625000000</v>
      </c>
      <c r="F84">
        <v>-35.809916999999999</v>
      </c>
    </row>
    <row r="85" spans="2:6" x14ac:dyDescent="0.25">
      <c r="B85">
        <v>8750000000</v>
      </c>
      <c r="C85">
        <v>-65.507857999999999</v>
      </c>
      <c r="E85">
        <v>8750000000</v>
      </c>
      <c r="F85">
        <v>-35.791697999999997</v>
      </c>
    </row>
    <row r="86" spans="2:6" x14ac:dyDescent="0.25">
      <c r="B86">
        <v>8875000000</v>
      </c>
      <c r="C86">
        <v>-65.494704999999996</v>
      </c>
      <c r="E86">
        <v>8875000000</v>
      </c>
      <c r="F86">
        <v>-35.874141999999999</v>
      </c>
    </row>
    <row r="87" spans="2:6" x14ac:dyDescent="0.25">
      <c r="B87">
        <v>9000000000</v>
      </c>
      <c r="C87">
        <v>-64.609099999999998</v>
      </c>
      <c r="E87">
        <v>9000000000</v>
      </c>
      <c r="F87">
        <v>-35.963389999999997</v>
      </c>
    </row>
    <row r="88" spans="2:6" x14ac:dyDescent="0.25">
      <c r="B88">
        <v>9125000000</v>
      </c>
      <c r="C88">
        <v>-62.728374000000002</v>
      </c>
      <c r="E88">
        <v>9125000000</v>
      </c>
      <c r="F88">
        <v>-36.147799999999997</v>
      </c>
    </row>
    <row r="89" spans="2:6" x14ac:dyDescent="0.25">
      <c r="B89">
        <v>9250000000</v>
      </c>
      <c r="C89">
        <v>-60.470542999999999</v>
      </c>
      <c r="E89">
        <v>9250000000</v>
      </c>
      <c r="F89">
        <v>-36.380600000000001</v>
      </c>
    </row>
    <row r="90" spans="2:6" x14ac:dyDescent="0.25">
      <c r="B90">
        <v>9375000000</v>
      </c>
      <c r="C90">
        <v>-58.187229000000002</v>
      </c>
      <c r="E90">
        <v>9375000000</v>
      </c>
      <c r="F90">
        <v>-36.487968000000002</v>
      </c>
    </row>
    <row r="91" spans="2:6" x14ac:dyDescent="0.25">
      <c r="B91">
        <v>9500000000</v>
      </c>
      <c r="C91">
        <v>-56.294772999999999</v>
      </c>
      <c r="E91">
        <v>9500000000</v>
      </c>
      <c r="F91">
        <v>-36.605919</v>
      </c>
    </row>
    <row r="92" spans="2:6" x14ac:dyDescent="0.25">
      <c r="B92">
        <v>9625000000</v>
      </c>
      <c r="C92">
        <v>-54.563502999999997</v>
      </c>
      <c r="E92">
        <v>9625000000</v>
      </c>
      <c r="F92">
        <v>-36.560295000000004</v>
      </c>
    </row>
    <row r="93" spans="2:6" x14ac:dyDescent="0.25">
      <c r="B93">
        <v>9750000000</v>
      </c>
      <c r="C93">
        <v>-52.954788000000001</v>
      </c>
      <c r="E93">
        <v>9750000000</v>
      </c>
      <c r="F93">
        <v>-36.59066</v>
      </c>
    </row>
    <row r="94" spans="2:6" x14ac:dyDescent="0.25">
      <c r="B94">
        <v>9875000000</v>
      </c>
      <c r="C94">
        <v>-51.488365000000002</v>
      </c>
      <c r="E94">
        <v>9875000000</v>
      </c>
      <c r="F94">
        <v>-36.544249999999998</v>
      </c>
    </row>
    <row r="95" spans="2:6" x14ac:dyDescent="0.25">
      <c r="B95">
        <v>10000000000</v>
      </c>
      <c r="C95">
        <v>-50.093769000000002</v>
      </c>
      <c r="E95">
        <v>10000000000</v>
      </c>
      <c r="F95">
        <v>-36.511971000000003</v>
      </c>
    </row>
    <row r="96" spans="2:6" x14ac:dyDescent="0.25">
      <c r="B96">
        <v>10125000000</v>
      </c>
      <c r="C96">
        <v>-49.080311000000002</v>
      </c>
      <c r="E96">
        <v>10125000000</v>
      </c>
      <c r="F96">
        <v>-36.439152</v>
      </c>
    </row>
    <row r="97" spans="2:6" x14ac:dyDescent="0.25">
      <c r="B97">
        <v>10250000000</v>
      </c>
      <c r="C97">
        <v>-48.164439999999999</v>
      </c>
      <c r="E97">
        <v>10250000000</v>
      </c>
      <c r="F97">
        <v>-36.381138</v>
      </c>
    </row>
    <row r="98" spans="2:6" x14ac:dyDescent="0.25">
      <c r="B98">
        <v>10375000000</v>
      </c>
      <c r="C98">
        <v>-46.903861999999997</v>
      </c>
      <c r="E98">
        <v>10375000000</v>
      </c>
      <c r="F98">
        <v>-36.267837999999998</v>
      </c>
    </row>
    <row r="99" spans="2:6" x14ac:dyDescent="0.25">
      <c r="B99">
        <v>10500000000</v>
      </c>
      <c r="C99">
        <v>-45.758918999999999</v>
      </c>
      <c r="E99">
        <v>10500000000</v>
      </c>
      <c r="F99">
        <v>-36.130428000000002</v>
      </c>
    </row>
    <row r="100" spans="2:6" x14ac:dyDescent="0.25">
      <c r="B100">
        <v>10625000000</v>
      </c>
      <c r="C100">
        <v>-44.671947000000003</v>
      </c>
      <c r="E100">
        <v>10625000000</v>
      </c>
      <c r="F100">
        <v>-36.019137999999998</v>
      </c>
    </row>
    <row r="101" spans="2:6" x14ac:dyDescent="0.25">
      <c r="B101">
        <v>10750000000</v>
      </c>
      <c r="C101">
        <v>-43.926155000000001</v>
      </c>
      <c r="E101">
        <v>10750000000</v>
      </c>
      <c r="F101">
        <v>-35.937679000000003</v>
      </c>
    </row>
    <row r="102" spans="2:6" x14ac:dyDescent="0.25">
      <c r="B102">
        <v>10875000000</v>
      </c>
      <c r="C102">
        <v>-43.080832999999998</v>
      </c>
      <c r="E102">
        <v>10875000000</v>
      </c>
      <c r="F102">
        <v>-35.898375999999999</v>
      </c>
    </row>
    <row r="103" spans="2:6" x14ac:dyDescent="0.25">
      <c r="B103">
        <v>11000000000</v>
      </c>
      <c r="C103">
        <v>-42.400295</v>
      </c>
      <c r="E103">
        <v>11000000000</v>
      </c>
      <c r="F103">
        <v>-35.786963999999998</v>
      </c>
    </row>
    <row r="104" spans="2:6" x14ac:dyDescent="0.25">
      <c r="B104">
        <v>11125000000</v>
      </c>
      <c r="C104">
        <v>-41.774334000000003</v>
      </c>
      <c r="E104">
        <v>11125000000</v>
      </c>
      <c r="F104">
        <v>-35.631489000000002</v>
      </c>
    </row>
    <row r="105" spans="2:6" x14ac:dyDescent="0.25">
      <c r="B105">
        <v>11250000000</v>
      </c>
      <c r="C105">
        <v>-41.154339</v>
      </c>
      <c r="E105">
        <v>11250000000</v>
      </c>
      <c r="F105">
        <v>-35.467976</v>
      </c>
    </row>
    <row r="106" spans="2:6" x14ac:dyDescent="0.25">
      <c r="B106">
        <v>11375000000</v>
      </c>
      <c r="C106">
        <v>-40.516190000000002</v>
      </c>
      <c r="E106">
        <v>11375000000</v>
      </c>
      <c r="F106">
        <v>-35.362015</v>
      </c>
    </row>
    <row r="107" spans="2:6" x14ac:dyDescent="0.25">
      <c r="B107">
        <v>11500000000</v>
      </c>
      <c r="C107">
        <v>-40.054316999999998</v>
      </c>
      <c r="E107">
        <v>11500000000</v>
      </c>
      <c r="F107">
        <v>-35.236080000000001</v>
      </c>
    </row>
    <row r="108" spans="2:6" x14ac:dyDescent="0.25">
      <c r="B108">
        <v>11625000000</v>
      </c>
      <c r="C108">
        <v>-39.800766000000003</v>
      </c>
      <c r="E108">
        <v>11625000000</v>
      </c>
      <c r="F108">
        <v>-35.091037999999998</v>
      </c>
    </row>
    <row r="109" spans="2:6" x14ac:dyDescent="0.25">
      <c r="B109">
        <v>11750000000</v>
      </c>
      <c r="C109">
        <v>-39.364513000000002</v>
      </c>
      <c r="E109">
        <v>11750000000</v>
      </c>
      <c r="F109">
        <v>-34.856594000000001</v>
      </c>
    </row>
    <row r="110" spans="2:6" x14ac:dyDescent="0.25">
      <c r="B110">
        <v>11875000000</v>
      </c>
      <c r="C110">
        <v>-38.941971000000002</v>
      </c>
      <c r="E110">
        <v>11875000000</v>
      </c>
      <c r="F110">
        <v>-34.739902000000001</v>
      </c>
    </row>
    <row r="111" spans="2:6" x14ac:dyDescent="0.25">
      <c r="B111">
        <v>12000000000</v>
      </c>
      <c r="C111">
        <v>-38.384833999999998</v>
      </c>
      <c r="E111">
        <v>12000000000</v>
      </c>
      <c r="F111">
        <v>-34.634689000000002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28</v>
      </c>
      <c r="E115" t="s">
        <v>28</v>
      </c>
    </row>
    <row r="116" spans="2:6" x14ac:dyDescent="0.25">
      <c r="B116" t="s">
        <v>21</v>
      </c>
      <c r="C116" t="s">
        <v>236</v>
      </c>
      <c r="E116" t="s">
        <v>21</v>
      </c>
      <c r="F116" t="s">
        <v>236</v>
      </c>
    </row>
    <row r="117" spans="2:6" x14ac:dyDescent="0.25">
      <c r="B117">
        <v>9000000000</v>
      </c>
      <c r="C117">
        <v>-53.573956000000003</v>
      </c>
      <c r="E117">
        <v>9000000000</v>
      </c>
      <c r="F117">
        <v>-58.923865999999997</v>
      </c>
    </row>
    <row r="118" spans="2:6" x14ac:dyDescent="0.25">
      <c r="B118">
        <v>9062500000</v>
      </c>
      <c r="C118">
        <v>-53.074238000000001</v>
      </c>
      <c r="E118">
        <v>9062500000</v>
      </c>
      <c r="F118">
        <v>-59.001953</v>
      </c>
    </row>
    <row r="119" spans="2:6" x14ac:dyDescent="0.25">
      <c r="B119">
        <v>9125000000</v>
      </c>
      <c r="C119">
        <v>-52.531868000000003</v>
      </c>
      <c r="E119">
        <v>9125000000</v>
      </c>
      <c r="F119">
        <v>-58.847019000000003</v>
      </c>
    </row>
    <row r="120" spans="2:6" x14ac:dyDescent="0.25">
      <c r="B120">
        <v>9187500000</v>
      </c>
      <c r="C120">
        <v>-51.821289</v>
      </c>
      <c r="E120">
        <v>9187500000</v>
      </c>
      <c r="F120">
        <v>-58.301074999999997</v>
      </c>
    </row>
    <row r="121" spans="2:6" x14ac:dyDescent="0.25">
      <c r="B121">
        <v>9250000000</v>
      </c>
      <c r="C121">
        <v>-51.517769000000001</v>
      </c>
      <c r="E121">
        <v>9250000000</v>
      </c>
      <c r="F121">
        <v>-57.914355999999998</v>
      </c>
    </row>
    <row r="122" spans="2:6" x14ac:dyDescent="0.25">
      <c r="B122">
        <v>9312500000</v>
      </c>
      <c r="C122">
        <v>-50.999232999999997</v>
      </c>
      <c r="E122">
        <v>9312500000</v>
      </c>
      <c r="F122">
        <v>-57.887611</v>
      </c>
    </row>
    <row r="123" spans="2:6" x14ac:dyDescent="0.25">
      <c r="B123">
        <v>9375000000</v>
      </c>
      <c r="C123">
        <v>-50.390555999999997</v>
      </c>
      <c r="E123">
        <v>9375000000</v>
      </c>
      <c r="F123">
        <v>-57.507579999999997</v>
      </c>
    </row>
    <row r="124" spans="2:6" x14ac:dyDescent="0.25">
      <c r="B124">
        <v>9437500000</v>
      </c>
      <c r="C124">
        <v>-50.054256000000002</v>
      </c>
      <c r="E124">
        <v>9437500000</v>
      </c>
      <c r="F124">
        <v>-57.245154999999997</v>
      </c>
    </row>
    <row r="125" spans="2:6" x14ac:dyDescent="0.25">
      <c r="B125">
        <v>9500000000</v>
      </c>
      <c r="C125">
        <v>-49.487594999999999</v>
      </c>
      <c r="E125">
        <v>9500000000</v>
      </c>
      <c r="F125">
        <v>-56.709873000000002</v>
      </c>
    </row>
    <row r="126" spans="2:6" x14ac:dyDescent="0.25">
      <c r="B126">
        <v>9562500000</v>
      </c>
      <c r="C126">
        <v>-49.566231000000002</v>
      </c>
      <c r="E126">
        <v>9562500000</v>
      </c>
      <c r="F126">
        <v>-56.071235999999999</v>
      </c>
    </row>
    <row r="127" spans="2:6" x14ac:dyDescent="0.25">
      <c r="B127">
        <v>9625000000</v>
      </c>
      <c r="C127">
        <v>-49.649749999999997</v>
      </c>
      <c r="E127">
        <v>9625000000</v>
      </c>
      <c r="F127">
        <v>-55.171844</v>
      </c>
    </row>
    <row r="128" spans="2:6" x14ac:dyDescent="0.25">
      <c r="B128">
        <v>9687500000</v>
      </c>
      <c r="C128">
        <v>-50.237831</v>
      </c>
      <c r="E128">
        <v>9687500000</v>
      </c>
      <c r="F128">
        <v>-54.439835000000002</v>
      </c>
    </row>
    <row r="129" spans="2:6" x14ac:dyDescent="0.25">
      <c r="B129">
        <v>9750000000</v>
      </c>
      <c r="C129">
        <v>-50.141891000000001</v>
      </c>
      <c r="E129">
        <v>9750000000</v>
      </c>
      <c r="F129">
        <v>-54.318885999999999</v>
      </c>
    </row>
    <row r="130" spans="2:6" x14ac:dyDescent="0.25">
      <c r="B130">
        <v>9812500000</v>
      </c>
      <c r="C130">
        <v>-49.882710000000003</v>
      </c>
      <c r="E130">
        <v>9812500000</v>
      </c>
      <c r="F130">
        <v>-54.096344000000002</v>
      </c>
    </row>
    <row r="131" spans="2:6" x14ac:dyDescent="0.25">
      <c r="B131">
        <v>9875000000</v>
      </c>
      <c r="C131">
        <v>-49.810710999999998</v>
      </c>
      <c r="E131">
        <v>9875000000</v>
      </c>
      <c r="F131">
        <v>-53.975304000000001</v>
      </c>
    </row>
    <row r="132" spans="2:6" x14ac:dyDescent="0.25">
      <c r="B132">
        <v>9937500000</v>
      </c>
      <c r="C132">
        <v>-49.686610999999999</v>
      </c>
      <c r="E132">
        <v>9937500000</v>
      </c>
      <c r="F132">
        <v>-53.502872000000004</v>
      </c>
    </row>
    <row r="133" spans="2:6" x14ac:dyDescent="0.25">
      <c r="B133">
        <v>10000000000</v>
      </c>
      <c r="C133">
        <v>-49.158878000000001</v>
      </c>
      <c r="E133">
        <v>10000000000</v>
      </c>
      <c r="F133">
        <v>-53.346622000000004</v>
      </c>
    </row>
    <row r="134" spans="2:6" x14ac:dyDescent="0.25">
      <c r="B134">
        <v>10062500000</v>
      </c>
      <c r="C134">
        <v>-48.124366999999999</v>
      </c>
      <c r="E134">
        <v>10062500000</v>
      </c>
      <c r="F134">
        <v>-52.863608999999997</v>
      </c>
    </row>
    <row r="135" spans="2:6" x14ac:dyDescent="0.25">
      <c r="B135">
        <v>10125000000</v>
      </c>
      <c r="C135">
        <v>-47.488300000000002</v>
      </c>
      <c r="E135">
        <v>10125000000</v>
      </c>
      <c r="F135">
        <v>-52.737746999999999</v>
      </c>
    </row>
    <row r="136" spans="2:6" x14ac:dyDescent="0.25">
      <c r="B136">
        <v>10187500000</v>
      </c>
      <c r="C136">
        <v>-46.893954999999998</v>
      </c>
      <c r="E136">
        <v>10187500000</v>
      </c>
      <c r="F136">
        <v>-52.662700999999998</v>
      </c>
    </row>
    <row r="137" spans="2:6" x14ac:dyDescent="0.25">
      <c r="B137">
        <v>10250000000</v>
      </c>
      <c r="C137">
        <v>-46.222774999999999</v>
      </c>
      <c r="E137">
        <v>10250000000</v>
      </c>
      <c r="F137">
        <v>-52.622852000000002</v>
      </c>
    </row>
    <row r="138" spans="2:6" x14ac:dyDescent="0.25">
      <c r="B138">
        <v>10312500000</v>
      </c>
      <c r="C138">
        <v>-45.981388000000003</v>
      </c>
      <c r="E138">
        <v>10312500000</v>
      </c>
      <c r="F138">
        <v>-52.793919000000002</v>
      </c>
    </row>
    <row r="139" spans="2:6" x14ac:dyDescent="0.25">
      <c r="B139">
        <v>10375000000</v>
      </c>
      <c r="C139">
        <v>-45.240639000000002</v>
      </c>
      <c r="E139">
        <v>10375000000</v>
      </c>
      <c r="F139">
        <v>-52.372059</v>
      </c>
    </row>
    <row r="140" spans="2:6" x14ac:dyDescent="0.25">
      <c r="B140">
        <v>10437500000</v>
      </c>
      <c r="C140">
        <v>-44.652531000000003</v>
      </c>
      <c r="E140">
        <v>10437500000</v>
      </c>
      <c r="F140">
        <v>-52.318477999999999</v>
      </c>
    </row>
    <row r="141" spans="2:6" x14ac:dyDescent="0.25">
      <c r="B141">
        <v>10500000000</v>
      </c>
      <c r="C141">
        <v>-43.211308000000002</v>
      </c>
      <c r="E141">
        <v>10500000000</v>
      </c>
      <c r="F141">
        <v>-52.152946</v>
      </c>
    </row>
    <row r="142" spans="2:6" x14ac:dyDescent="0.25">
      <c r="B142">
        <v>10562500000</v>
      </c>
      <c r="C142">
        <v>-42.566296000000001</v>
      </c>
      <c r="E142">
        <v>10562500000</v>
      </c>
      <c r="F142">
        <v>-52.396293999999997</v>
      </c>
    </row>
    <row r="143" spans="2:6" x14ac:dyDescent="0.25">
      <c r="B143">
        <v>10625000000</v>
      </c>
      <c r="C143">
        <v>-41.615561999999997</v>
      </c>
      <c r="E143">
        <v>10625000000</v>
      </c>
      <c r="F143">
        <v>-52.193053999999997</v>
      </c>
    </row>
    <row r="144" spans="2:6" x14ac:dyDescent="0.25">
      <c r="B144">
        <v>10687500000</v>
      </c>
      <c r="C144">
        <v>-41.193821</v>
      </c>
      <c r="E144">
        <v>10687500000</v>
      </c>
      <c r="F144">
        <v>-51.962054999999999</v>
      </c>
    </row>
    <row r="145" spans="2:6" x14ac:dyDescent="0.25">
      <c r="B145">
        <v>10750000000</v>
      </c>
      <c r="C145">
        <v>-40.766570999999999</v>
      </c>
      <c r="E145">
        <v>10750000000</v>
      </c>
      <c r="F145">
        <v>-51.932991000000001</v>
      </c>
    </row>
    <row r="146" spans="2:6" x14ac:dyDescent="0.25">
      <c r="B146">
        <v>10812500000</v>
      </c>
      <c r="C146">
        <v>-40.551890999999998</v>
      </c>
      <c r="E146">
        <v>10812500000</v>
      </c>
      <c r="F146">
        <v>-52.149966999999997</v>
      </c>
    </row>
    <row r="147" spans="2:6" x14ac:dyDescent="0.25">
      <c r="B147">
        <v>10875000000</v>
      </c>
      <c r="C147">
        <v>-39.995556000000001</v>
      </c>
      <c r="E147">
        <v>10875000000</v>
      </c>
      <c r="F147">
        <v>-52.420344999999998</v>
      </c>
    </row>
    <row r="148" spans="2:6" x14ac:dyDescent="0.25">
      <c r="B148">
        <v>10937500000</v>
      </c>
      <c r="C148">
        <v>-39.013885000000002</v>
      </c>
      <c r="E148">
        <v>10937500000</v>
      </c>
      <c r="F148">
        <v>-52.214427999999998</v>
      </c>
    </row>
    <row r="149" spans="2:6" x14ac:dyDescent="0.25">
      <c r="B149">
        <v>11000000000</v>
      </c>
      <c r="C149">
        <v>-38.635638999999998</v>
      </c>
      <c r="E149">
        <v>11000000000</v>
      </c>
      <c r="F149">
        <v>-52.433734999999999</v>
      </c>
    </row>
    <row r="150" spans="2:6" x14ac:dyDescent="0.25">
      <c r="B150">
        <v>11062500000</v>
      </c>
      <c r="C150">
        <v>-38.088402000000002</v>
      </c>
      <c r="E150">
        <v>11062500000</v>
      </c>
      <c r="F150">
        <v>-52.695934000000001</v>
      </c>
    </row>
    <row r="151" spans="2:6" x14ac:dyDescent="0.25">
      <c r="B151">
        <v>11125000000</v>
      </c>
      <c r="C151">
        <v>-37.824699000000003</v>
      </c>
      <c r="E151">
        <v>11125000000</v>
      </c>
      <c r="F151">
        <v>-53.181431000000003</v>
      </c>
    </row>
    <row r="152" spans="2:6" x14ac:dyDescent="0.25">
      <c r="B152">
        <v>11187500000</v>
      </c>
      <c r="C152">
        <v>-37.349224</v>
      </c>
      <c r="E152">
        <v>11187500000</v>
      </c>
      <c r="F152">
        <v>-53.296768</v>
      </c>
    </row>
    <row r="153" spans="2:6" x14ac:dyDescent="0.25">
      <c r="B153">
        <v>11250000000</v>
      </c>
      <c r="C153">
        <v>-37.336472000000001</v>
      </c>
      <c r="E153">
        <v>11250000000</v>
      </c>
      <c r="F153">
        <v>-53.246273000000002</v>
      </c>
    </row>
    <row r="154" spans="2:6" x14ac:dyDescent="0.25">
      <c r="B154">
        <v>11312500000</v>
      </c>
      <c r="C154">
        <v>-37.098644</v>
      </c>
      <c r="E154">
        <v>11312500000</v>
      </c>
      <c r="F154">
        <v>-53.381152999999998</v>
      </c>
    </row>
    <row r="155" spans="2:6" x14ac:dyDescent="0.25">
      <c r="B155">
        <v>11375000000</v>
      </c>
      <c r="C155">
        <v>-36.589374999999997</v>
      </c>
      <c r="E155">
        <v>11375000000</v>
      </c>
      <c r="F155">
        <v>-53.488655000000001</v>
      </c>
    </row>
    <row r="156" spans="2:6" x14ac:dyDescent="0.25">
      <c r="B156">
        <v>11437500000</v>
      </c>
      <c r="C156">
        <v>-36.124282999999998</v>
      </c>
      <c r="E156">
        <v>11437500000</v>
      </c>
      <c r="F156">
        <v>-53.713825</v>
      </c>
    </row>
    <row r="157" spans="2:6" x14ac:dyDescent="0.25">
      <c r="B157">
        <v>11500000000</v>
      </c>
      <c r="C157">
        <v>-35.970908999999999</v>
      </c>
      <c r="E157">
        <v>11500000000</v>
      </c>
      <c r="F157">
        <v>-53.784790000000001</v>
      </c>
    </row>
    <row r="158" spans="2:6" x14ac:dyDescent="0.25">
      <c r="B158">
        <v>11562500000</v>
      </c>
      <c r="C158">
        <v>-35.752510000000001</v>
      </c>
      <c r="E158">
        <v>11562500000</v>
      </c>
      <c r="F158">
        <v>-53.925732000000004</v>
      </c>
    </row>
    <row r="159" spans="2:6" x14ac:dyDescent="0.25">
      <c r="B159">
        <v>11625000000</v>
      </c>
      <c r="C159">
        <v>-35.619281999999998</v>
      </c>
      <c r="E159">
        <v>11625000000</v>
      </c>
      <c r="F159">
        <v>-54.411613000000003</v>
      </c>
    </row>
    <row r="160" spans="2:6" x14ac:dyDescent="0.25">
      <c r="B160">
        <v>11687500000</v>
      </c>
      <c r="C160">
        <v>-35.351761000000003</v>
      </c>
      <c r="E160">
        <v>11687500000</v>
      </c>
      <c r="F160">
        <v>-54.815426000000002</v>
      </c>
    </row>
    <row r="161" spans="2:6" x14ac:dyDescent="0.25">
      <c r="B161">
        <v>11750000000</v>
      </c>
      <c r="C161">
        <v>-35.150734</v>
      </c>
      <c r="E161">
        <v>11750000000</v>
      </c>
      <c r="F161">
        <v>-54.737853999999999</v>
      </c>
    </row>
    <row r="162" spans="2:6" x14ac:dyDescent="0.25">
      <c r="B162">
        <v>11812500000</v>
      </c>
      <c r="C162">
        <v>-34.837448000000002</v>
      </c>
      <c r="E162">
        <v>11812500000</v>
      </c>
      <c r="F162">
        <v>-54.340389000000002</v>
      </c>
    </row>
    <row r="163" spans="2:6" x14ac:dyDescent="0.25">
      <c r="B163">
        <v>11875000000</v>
      </c>
      <c r="C163">
        <v>-34.654651999999999</v>
      </c>
      <c r="E163">
        <v>11875000000</v>
      </c>
      <c r="F163">
        <v>-54.073844999999999</v>
      </c>
    </row>
    <row r="164" spans="2:6" x14ac:dyDescent="0.25">
      <c r="B164">
        <v>11937500000</v>
      </c>
      <c r="C164">
        <v>-34.595734</v>
      </c>
      <c r="E164">
        <v>11937500000</v>
      </c>
      <c r="F164">
        <v>-54.147590999999998</v>
      </c>
    </row>
    <row r="165" spans="2:6" x14ac:dyDescent="0.25">
      <c r="B165">
        <v>12000000000</v>
      </c>
      <c r="C165">
        <v>-34.502163000000003</v>
      </c>
      <c r="E165">
        <v>12000000000</v>
      </c>
      <c r="F165">
        <v>-54.124245000000002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30</v>
      </c>
      <c r="E169" t="s">
        <v>30</v>
      </c>
    </row>
    <row r="170" spans="2:6" x14ac:dyDescent="0.25">
      <c r="B170" t="s">
        <v>21</v>
      </c>
      <c r="C170" t="s">
        <v>237</v>
      </c>
      <c r="E170" t="s">
        <v>21</v>
      </c>
      <c r="F170" t="s">
        <v>237</v>
      </c>
    </row>
    <row r="171" spans="2:6" x14ac:dyDescent="0.25">
      <c r="B171">
        <v>11000000000</v>
      </c>
      <c r="C171">
        <v>-63.759250999999999</v>
      </c>
      <c r="E171">
        <v>11000000000</v>
      </c>
      <c r="F171">
        <v>-47.649577999999998</v>
      </c>
    </row>
    <row r="172" spans="2:6" x14ac:dyDescent="0.25">
      <c r="B172">
        <v>11020833333.333</v>
      </c>
      <c r="C172">
        <v>-63.996310999999999</v>
      </c>
      <c r="E172">
        <v>11020833333.333</v>
      </c>
      <c r="F172">
        <v>-47.641154999999998</v>
      </c>
    </row>
    <row r="173" spans="2:6" x14ac:dyDescent="0.25">
      <c r="B173">
        <v>11041666666.667</v>
      </c>
      <c r="C173">
        <v>-64.060164999999998</v>
      </c>
      <c r="E173">
        <v>11041666666.667</v>
      </c>
      <c r="F173">
        <v>-47.609081000000003</v>
      </c>
    </row>
    <row r="174" spans="2:6" x14ac:dyDescent="0.25">
      <c r="B174">
        <v>11062500000</v>
      </c>
      <c r="C174">
        <v>-63.920901999999998</v>
      </c>
      <c r="E174">
        <v>11062500000</v>
      </c>
      <c r="F174">
        <v>-47.665661</v>
      </c>
    </row>
    <row r="175" spans="2:6" x14ac:dyDescent="0.25">
      <c r="B175">
        <v>11083333333.333</v>
      </c>
      <c r="C175">
        <v>-63.812218000000001</v>
      </c>
      <c r="E175">
        <v>11083333333.333</v>
      </c>
      <c r="F175">
        <v>-47.751114000000001</v>
      </c>
    </row>
    <row r="176" spans="2:6" x14ac:dyDescent="0.25">
      <c r="B176">
        <v>11104166666.667</v>
      </c>
      <c r="C176">
        <v>-63.993279000000001</v>
      </c>
      <c r="E176">
        <v>11104166666.667</v>
      </c>
      <c r="F176">
        <v>-47.972343000000002</v>
      </c>
    </row>
    <row r="177" spans="2:6" x14ac:dyDescent="0.25">
      <c r="B177">
        <v>11125000000</v>
      </c>
      <c r="C177">
        <v>-63.991554000000001</v>
      </c>
      <c r="E177">
        <v>11125000000</v>
      </c>
      <c r="F177">
        <v>-48.283065999999998</v>
      </c>
    </row>
    <row r="178" spans="2:6" x14ac:dyDescent="0.25">
      <c r="B178">
        <v>11145833333.333</v>
      </c>
      <c r="C178">
        <v>-64.067359999999994</v>
      </c>
      <c r="E178">
        <v>11145833333.333</v>
      </c>
      <c r="F178">
        <v>-48.516196999999998</v>
      </c>
    </row>
    <row r="179" spans="2:6" x14ac:dyDescent="0.25">
      <c r="B179">
        <v>11166666666.667</v>
      </c>
      <c r="C179">
        <v>-64.046890000000005</v>
      </c>
      <c r="E179">
        <v>11166666666.667</v>
      </c>
      <c r="F179">
        <v>-48.494663000000003</v>
      </c>
    </row>
    <row r="180" spans="2:6" x14ac:dyDescent="0.25">
      <c r="B180">
        <v>11187500000</v>
      </c>
      <c r="C180">
        <v>-64.371703999999994</v>
      </c>
      <c r="E180">
        <v>11187500000</v>
      </c>
      <c r="F180">
        <v>-48.423121999999999</v>
      </c>
    </row>
    <row r="181" spans="2:6" x14ac:dyDescent="0.25">
      <c r="B181">
        <v>11208333333.333</v>
      </c>
      <c r="C181">
        <v>-64.557563999999999</v>
      </c>
      <c r="E181">
        <v>11208333333.333</v>
      </c>
      <c r="F181">
        <v>-48.338284000000002</v>
      </c>
    </row>
    <row r="182" spans="2:6" x14ac:dyDescent="0.25">
      <c r="B182">
        <v>11229166666.667</v>
      </c>
      <c r="C182">
        <v>-64.288910000000001</v>
      </c>
      <c r="E182">
        <v>11229166666.667</v>
      </c>
      <c r="F182">
        <v>-48.471409000000001</v>
      </c>
    </row>
    <row r="183" spans="2:6" x14ac:dyDescent="0.25">
      <c r="B183">
        <v>11250000000</v>
      </c>
      <c r="C183">
        <v>-63.810780000000001</v>
      </c>
      <c r="E183">
        <v>11250000000</v>
      </c>
      <c r="F183">
        <v>-48.393340999999999</v>
      </c>
    </row>
    <row r="184" spans="2:6" x14ac:dyDescent="0.25">
      <c r="B184">
        <v>11270833333.333</v>
      </c>
      <c r="C184">
        <v>-63.281609000000003</v>
      </c>
      <c r="E184">
        <v>11270833333.333</v>
      </c>
      <c r="F184">
        <v>-48.437828000000003</v>
      </c>
    </row>
    <row r="185" spans="2:6" x14ac:dyDescent="0.25">
      <c r="B185">
        <v>11291666666.667</v>
      </c>
      <c r="C185">
        <v>-63.118285999999998</v>
      </c>
      <c r="E185">
        <v>11291666666.667</v>
      </c>
      <c r="F185">
        <v>-48.490882999999997</v>
      </c>
    </row>
    <row r="186" spans="2:6" x14ac:dyDescent="0.25">
      <c r="B186">
        <v>11312500000</v>
      </c>
      <c r="C186">
        <v>-63.090316999999999</v>
      </c>
      <c r="E186">
        <v>11312500000</v>
      </c>
      <c r="F186">
        <v>-48.685181</v>
      </c>
    </row>
    <row r="187" spans="2:6" x14ac:dyDescent="0.25">
      <c r="B187">
        <v>11333333333.333</v>
      </c>
      <c r="C187">
        <v>-63.105553</v>
      </c>
      <c r="E187">
        <v>11333333333.333</v>
      </c>
      <c r="F187">
        <v>-48.814312000000001</v>
      </c>
    </row>
    <row r="188" spans="2:6" x14ac:dyDescent="0.25">
      <c r="B188">
        <v>11354166666.667</v>
      </c>
      <c r="C188">
        <v>-63.232891000000002</v>
      </c>
      <c r="E188">
        <v>11354166666.667</v>
      </c>
      <c r="F188">
        <v>-48.990085999999998</v>
      </c>
    </row>
    <row r="189" spans="2:6" x14ac:dyDescent="0.25">
      <c r="B189">
        <v>11375000000</v>
      </c>
      <c r="C189">
        <v>-63.230629</v>
      </c>
      <c r="E189">
        <v>11375000000</v>
      </c>
      <c r="F189">
        <v>-49.009892000000001</v>
      </c>
    </row>
    <row r="190" spans="2:6" x14ac:dyDescent="0.25">
      <c r="B190">
        <v>11395833333.333</v>
      </c>
      <c r="C190">
        <v>-63.574359999999999</v>
      </c>
      <c r="E190">
        <v>11395833333.333</v>
      </c>
      <c r="F190">
        <v>-49.060478000000003</v>
      </c>
    </row>
    <row r="191" spans="2:6" x14ac:dyDescent="0.25">
      <c r="B191">
        <v>11416666666.667</v>
      </c>
      <c r="C191">
        <v>-63.560780000000001</v>
      </c>
      <c r="E191">
        <v>11416666666.667</v>
      </c>
      <c r="F191">
        <v>-48.941780000000001</v>
      </c>
    </row>
    <row r="192" spans="2:6" x14ac:dyDescent="0.25">
      <c r="B192">
        <v>11437500000</v>
      </c>
      <c r="C192">
        <v>-63.714725000000001</v>
      </c>
      <c r="E192">
        <v>11437500000</v>
      </c>
      <c r="F192">
        <v>-49.235992000000003</v>
      </c>
    </row>
    <row r="193" spans="2:6" x14ac:dyDescent="0.25">
      <c r="B193">
        <v>11458333333.333</v>
      </c>
      <c r="C193">
        <v>-63.580452000000001</v>
      </c>
      <c r="E193">
        <v>11458333333.333</v>
      </c>
      <c r="F193">
        <v>-49.459392999999999</v>
      </c>
    </row>
    <row r="194" spans="2:6" x14ac:dyDescent="0.25">
      <c r="B194">
        <v>11479166666.667</v>
      </c>
      <c r="C194">
        <v>-63.521338999999998</v>
      </c>
      <c r="E194">
        <v>11479166666.667</v>
      </c>
      <c r="F194">
        <v>-49.601703999999998</v>
      </c>
    </row>
    <row r="195" spans="2:6" x14ac:dyDescent="0.25">
      <c r="B195">
        <v>11500000000</v>
      </c>
      <c r="C195">
        <v>-63.281421999999999</v>
      </c>
      <c r="E195">
        <v>11500000000</v>
      </c>
      <c r="F195">
        <v>-49.484470000000002</v>
      </c>
    </row>
    <row r="196" spans="2:6" x14ac:dyDescent="0.25">
      <c r="B196">
        <v>11520833333.333</v>
      </c>
      <c r="C196">
        <v>-62.84507</v>
      </c>
      <c r="E196">
        <v>11520833333.333</v>
      </c>
      <c r="F196">
        <v>-49.405479</v>
      </c>
    </row>
    <row r="197" spans="2:6" x14ac:dyDescent="0.25">
      <c r="B197">
        <v>11541666666.667</v>
      </c>
      <c r="C197">
        <v>-62.782451999999999</v>
      </c>
      <c r="E197">
        <v>11541666666.667</v>
      </c>
      <c r="F197">
        <v>-49.463687999999998</v>
      </c>
    </row>
    <row r="198" spans="2:6" x14ac:dyDescent="0.25">
      <c r="B198">
        <v>11562500000</v>
      </c>
      <c r="C198">
        <v>-62.637714000000003</v>
      </c>
      <c r="E198">
        <v>11562500000</v>
      </c>
      <c r="F198">
        <v>-49.582104000000001</v>
      </c>
    </row>
    <row r="199" spans="2:6" x14ac:dyDescent="0.25">
      <c r="B199">
        <v>11583333333.333</v>
      </c>
      <c r="C199">
        <v>-62.672550000000001</v>
      </c>
      <c r="E199">
        <v>11583333333.333</v>
      </c>
      <c r="F199">
        <v>-49.632607</v>
      </c>
    </row>
    <row r="200" spans="2:6" x14ac:dyDescent="0.25">
      <c r="B200">
        <v>11604166666.667</v>
      </c>
      <c r="C200">
        <v>-62.439548000000002</v>
      </c>
      <c r="E200">
        <v>11604166666.667</v>
      </c>
      <c r="F200">
        <v>-49.612518000000001</v>
      </c>
    </row>
    <row r="201" spans="2:6" x14ac:dyDescent="0.25">
      <c r="B201">
        <v>11625000000</v>
      </c>
      <c r="C201">
        <v>-62.477699000000001</v>
      </c>
      <c r="E201">
        <v>11625000000</v>
      </c>
      <c r="F201">
        <v>-49.555222000000001</v>
      </c>
    </row>
    <row r="202" spans="2:6" x14ac:dyDescent="0.25">
      <c r="B202">
        <v>11645833333.333</v>
      </c>
      <c r="C202">
        <v>-62.653827999999997</v>
      </c>
      <c r="E202">
        <v>11645833333.333</v>
      </c>
      <c r="F202">
        <v>-49.863399999999999</v>
      </c>
    </row>
    <row r="203" spans="2:6" x14ac:dyDescent="0.25">
      <c r="B203">
        <v>11666666666.667</v>
      </c>
      <c r="C203">
        <v>-62.572555999999999</v>
      </c>
      <c r="E203">
        <v>11666666666.667</v>
      </c>
      <c r="F203">
        <v>-50.207863000000003</v>
      </c>
    </row>
    <row r="204" spans="2:6" x14ac:dyDescent="0.25">
      <c r="B204">
        <v>11687500000</v>
      </c>
      <c r="C204">
        <v>-62.369629000000003</v>
      </c>
      <c r="E204">
        <v>11687500000</v>
      </c>
      <c r="F204">
        <v>-50.415241000000002</v>
      </c>
    </row>
    <row r="205" spans="2:6" x14ac:dyDescent="0.25">
      <c r="B205">
        <v>11708333333.333</v>
      </c>
      <c r="C205">
        <v>-62.000903999999998</v>
      </c>
      <c r="E205">
        <v>11708333333.333</v>
      </c>
      <c r="F205">
        <v>-50.381092000000002</v>
      </c>
    </row>
    <row r="206" spans="2:6" x14ac:dyDescent="0.25">
      <c r="B206">
        <v>11729166666.667</v>
      </c>
      <c r="C206">
        <v>-62.232532999999997</v>
      </c>
      <c r="E206">
        <v>11729166666.667</v>
      </c>
      <c r="F206">
        <v>-50.323867999999997</v>
      </c>
    </row>
    <row r="207" spans="2:6" x14ac:dyDescent="0.25">
      <c r="B207">
        <v>11750000000</v>
      </c>
      <c r="C207">
        <v>-62.427062999999997</v>
      </c>
      <c r="E207">
        <v>11750000000</v>
      </c>
      <c r="F207">
        <v>-50.316352999999999</v>
      </c>
    </row>
    <row r="208" spans="2:6" x14ac:dyDescent="0.25">
      <c r="B208">
        <v>11770833333.333</v>
      </c>
      <c r="C208">
        <v>-63.135348999999998</v>
      </c>
      <c r="E208">
        <v>11770833333.333</v>
      </c>
      <c r="F208">
        <v>-50.476768</v>
      </c>
    </row>
    <row r="209" spans="2:6" x14ac:dyDescent="0.25">
      <c r="B209">
        <v>11791666666.667</v>
      </c>
      <c r="C209">
        <v>-63.454982999999999</v>
      </c>
      <c r="E209">
        <v>11791666666.667</v>
      </c>
      <c r="F209">
        <v>-50.66592</v>
      </c>
    </row>
    <row r="210" spans="2:6" x14ac:dyDescent="0.25">
      <c r="B210">
        <v>11812500000</v>
      </c>
      <c r="C210">
        <v>-63.698799000000001</v>
      </c>
      <c r="E210">
        <v>11812500000</v>
      </c>
      <c r="F210">
        <v>-50.725020999999998</v>
      </c>
    </row>
    <row r="211" spans="2:6" x14ac:dyDescent="0.25">
      <c r="B211">
        <v>11833333333.333</v>
      </c>
      <c r="C211">
        <v>-63.609634</v>
      </c>
      <c r="E211">
        <v>11833333333.333</v>
      </c>
      <c r="F211">
        <v>-50.421852000000001</v>
      </c>
    </row>
    <row r="212" spans="2:6" x14ac:dyDescent="0.25">
      <c r="B212">
        <v>11854166666.667</v>
      </c>
      <c r="C212">
        <v>-63.627209000000001</v>
      </c>
      <c r="E212">
        <v>11854166666.667</v>
      </c>
      <c r="F212">
        <v>-50.339168999999998</v>
      </c>
    </row>
    <row r="213" spans="2:6" x14ac:dyDescent="0.25">
      <c r="B213">
        <v>11875000000</v>
      </c>
      <c r="C213">
        <v>-63.768611999999997</v>
      </c>
      <c r="E213">
        <v>11875000000</v>
      </c>
      <c r="F213">
        <v>-50.342899000000003</v>
      </c>
    </row>
    <row r="214" spans="2:6" x14ac:dyDescent="0.25">
      <c r="B214">
        <v>11895833333.333</v>
      </c>
      <c r="C214">
        <v>-63.858913000000001</v>
      </c>
      <c r="E214">
        <v>11895833333.333</v>
      </c>
      <c r="F214">
        <v>-50.688144999999999</v>
      </c>
    </row>
    <row r="215" spans="2:6" x14ac:dyDescent="0.25">
      <c r="B215">
        <v>11916666666.667</v>
      </c>
      <c r="C215">
        <v>-63.870936999999998</v>
      </c>
      <c r="E215">
        <v>11916666666.667</v>
      </c>
      <c r="F215">
        <v>-50.723263000000003</v>
      </c>
    </row>
    <row r="216" spans="2:6" x14ac:dyDescent="0.25">
      <c r="B216">
        <v>11937500000</v>
      </c>
      <c r="C216">
        <v>-63.829509999999999</v>
      </c>
      <c r="E216">
        <v>11937500000</v>
      </c>
      <c r="F216">
        <v>-50.766579</v>
      </c>
    </row>
    <row r="217" spans="2:6" x14ac:dyDescent="0.25">
      <c r="B217">
        <v>11958333333.333</v>
      </c>
      <c r="C217">
        <v>-63.743972999999997</v>
      </c>
      <c r="E217">
        <v>11958333333.333</v>
      </c>
      <c r="F217">
        <v>-50.844109000000003</v>
      </c>
    </row>
    <row r="218" spans="2:6" x14ac:dyDescent="0.25">
      <c r="B218">
        <v>11979166666.667</v>
      </c>
      <c r="C218">
        <v>-63.655895000000001</v>
      </c>
      <c r="E218">
        <v>11979166666.667</v>
      </c>
      <c r="F218">
        <v>-51.028613999999997</v>
      </c>
    </row>
    <row r="219" spans="2:6" x14ac:dyDescent="0.25">
      <c r="B219">
        <v>12000000000</v>
      </c>
      <c r="C219">
        <v>-63.546410000000002</v>
      </c>
      <c r="E219">
        <v>12000000000</v>
      </c>
      <c r="F219">
        <v>-51.279415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31</v>
      </c>
      <c r="E223" t="s">
        <v>31</v>
      </c>
    </row>
    <row r="224" spans="2:6" x14ac:dyDescent="0.25">
      <c r="B224" t="s">
        <v>21</v>
      </c>
      <c r="C224" t="s">
        <v>238</v>
      </c>
      <c r="E224" t="s">
        <v>21</v>
      </c>
      <c r="F224" t="s">
        <v>238</v>
      </c>
    </row>
    <row r="225" spans="2:6" x14ac:dyDescent="0.25">
      <c r="B225">
        <v>12000000000</v>
      </c>
      <c r="C225">
        <v>-45.590820000000001</v>
      </c>
      <c r="E225">
        <v>12000000000</v>
      </c>
      <c r="F225">
        <v>-64.256836000000007</v>
      </c>
    </row>
    <row r="226" spans="2:6" x14ac:dyDescent="0.25">
      <c r="B226">
        <v>12000000000</v>
      </c>
      <c r="C226">
        <v>-45.590054000000002</v>
      </c>
      <c r="E226">
        <v>12000000000</v>
      </c>
      <c r="F226">
        <v>-64.243065000000001</v>
      </c>
    </row>
    <row r="227" spans="2:6" x14ac:dyDescent="0.25">
      <c r="B227">
        <v>12000000000</v>
      </c>
      <c r="C227">
        <v>-45.587749000000002</v>
      </c>
      <c r="E227">
        <v>12000000000</v>
      </c>
      <c r="F227">
        <v>-64.224106000000006</v>
      </c>
    </row>
    <row r="228" spans="2:6" x14ac:dyDescent="0.25">
      <c r="B228">
        <v>12000000000</v>
      </c>
      <c r="C228">
        <v>-45.592896000000003</v>
      </c>
      <c r="E228">
        <v>12000000000</v>
      </c>
      <c r="F228">
        <v>-64.239806999999999</v>
      </c>
    </row>
    <row r="229" spans="2:6" x14ac:dyDescent="0.25">
      <c r="B229">
        <v>12000000000</v>
      </c>
      <c r="C229">
        <v>-45.591763</v>
      </c>
      <c r="E229">
        <v>12000000000</v>
      </c>
      <c r="F229">
        <v>-64.197006000000002</v>
      </c>
    </row>
    <row r="230" spans="2:6" x14ac:dyDescent="0.25">
      <c r="B230">
        <v>12000000000</v>
      </c>
      <c r="C230">
        <v>-45.593474999999998</v>
      </c>
      <c r="E230">
        <v>12000000000</v>
      </c>
      <c r="F230">
        <v>-64.185981999999996</v>
      </c>
    </row>
    <row r="231" spans="2:6" x14ac:dyDescent="0.25">
      <c r="B231">
        <v>12000000000</v>
      </c>
      <c r="C231">
        <v>-45.587955000000001</v>
      </c>
      <c r="E231">
        <v>12000000000</v>
      </c>
      <c r="F231">
        <v>-64.224327000000002</v>
      </c>
    </row>
    <row r="232" spans="2:6" x14ac:dyDescent="0.25">
      <c r="B232">
        <v>12000000000</v>
      </c>
      <c r="C232">
        <v>-45.588329000000002</v>
      </c>
      <c r="E232">
        <v>12000000000</v>
      </c>
      <c r="F232">
        <v>-64.242821000000006</v>
      </c>
    </row>
    <row r="233" spans="2:6" x14ac:dyDescent="0.25">
      <c r="B233">
        <v>12000000000</v>
      </c>
      <c r="C233">
        <v>-45.588287000000001</v>
      </c>
      <c r="E233">
        <v>12000000000</v>
      </c>
      <c r="F233">
        <v>-64.264045999999993</v>
      </c>
    </row>
    <row r="234" spans="2:6" x14ac:dyDescent="0.25">
      <c r="B234">
        <v>12000000000</v>
      </c>
      <c r="C234">
        <v>-45.597518999999998</v>
      </c>
      <c r="E234">
        <v>12000000000</v>
      </c>
      <c r="F234">
        <v>-64.219207999999995</v>
      </c>
    </row>
    <row r="235" spans="2:6" x14ac:dyDescent="0.25">
      <c r="B235">
        <v>12000000000</v>
      </c>
      <c r="C235">
        <v>-45.603583999999998</v>
      </c>
      <c r="E235">
        <v>12000000000</v>
      </c>
      <c r="F235">
        <v>-64.181099000000003</v>
      </c>
    </row>
    <row r="236" spans="2:6" x14ac:dyDescent="0.25">
      <c r="B236">
        <v>12000000000</v>
      </c>
      <c r="C236">
        <v>-45.601765</v>
      </c>
      <c r="E236">
        <v>12000000000</v>
      </c>
      <c r="F236">
        <v>-64.123817000000003</v>
      </c>
    </row>
    <row r="237" spans="2:6" x14ac:dyDescent="0.25">
      <c r="B237">
        <v>12000000000</v>
      </c>
      <c r="C237">
        <v>-45.596618999999997</v>
      </c>
      <c r="E237">
        <v>12000000000</v>
      </c>
      <c r="F237">
        <v>-64.109076999999999</v>
      </c>
    </row>
    <row r="238" spans="2:6" x14ac:dyDescent="0.25">
      <c r="B238">
        <v>12000000000</v>
      </c>
      <c r="C238">
        <v>-45.595332999999997</v>
      </c>
      <c r="E238">
        <v>12000000000</v>
      </c>
      <c r="F238">
        <v>-64.170997999999997</v>
      </c>
    </row>
    <row r="239" spans="2:6" x14ac:dyDescent="0.25">
      <c r="B239">
        <v>12000000000</v>
      </c>
      <c r="C239">
        <v>-45.599125000000001</v>
      </c>
      <c r="E239">
        <v>12000000000</v>
      </c>
      <c r="F239">
        <v>-64.228843999999995</v>
      </c>
    </row>
    <row r="240" spans="2:6" x14ac:dyDescent="0.25">
      <c r="B240">
        <v>12000000000</v>
      </c>
      <c r="C240">
        <v>-45.597487999999998</v>
      </c>
      <c r="E240">
        <v>12000000000</v>
      </c>
      <c r="F240">
        <v>-64.231796000000003</v>
      </c>
    </row>
    <row r="241" spans="2:6" x14ac:dyDescent="0.25">
      <c r="B241">
        <v>12000000000</v>
      </c>
      <c r="C241">
        <v>-45.597912000000001</v>
      </c>
      <c r="E241">
        <v>12000000000</v>
      </c>
      <c r="F241">
        <v>-64.233597000000003</v>
      </c>
    </row>
    <row r="242" spans="2:6" x14ac:dyDescent="0.25">
      <c r="B242">
        <v>12000000000</v>
      </c>
      <c r="C242">
        <v>-45.597209999999997</v>
      </c>
      <c r="E242">
        <v>12000000000</v>
      </c>
      <c r="F242">
        <v>-64.171272000000002</v>
      </c>
    </row>
    <row r="243" spans="2:6" x14ac:dyDescent="0.25">
      <c r="B243">
        <v>12000000000</v>
      </c>
      <c r="C243">
        <v>-45.598495</v>
      </c>
      <c r="E243">
        <v>12000000000</v>
      </c>
      <c r="F243">
        <v>-64.204582000000002</v>
      </c>
    </row>
    <row r="244" spans="2:6" x14ac:dyDescent="0.25">
      <c r="B244">
        <v>12000000000</v>
      </c>
      <c r="C244">
        <v>-45.594470999999999</v>
      </c>
      <c r="E244">
        <v>12000000000</v>
      </c>
      <c r="F244">
        <v>-64.179976999999994</v>
      </c>
    </row>
    <row r="245" spans="2:6" x14ac:dyDescent="0.25">
      <c r="B245">
        <v>12000000000</v>
      </c>
      <c r="C245">
        <v>-45.590504000000003</v>
      </c>
      <c r="E245">
        <v>12000000000</v>
      </c>
      <c r="F245">
        <v>-64.217940999999996</v>
      </c>
    </row>
    <row r="246" spans="2:6" x14ac:dyDescent="0.25">
      <c r="B246">
        <v>12000000000</v>
      </c>
      <c r="C246">
        <v>-45.590355000000002</v>
      </c>
      <c r="E246">
        <v>12000000000</v>
      </c>
      <c r="F246">
        <v>-64.227790999999996</v>
      </c>
    </row>
    <row r="247" spans="2:6" x14ac:dyDescent="0.25">
      <c r="B247">
        <v>12000000000</v>
      </c>
      <c r="C247">
        <v>-45.594143000000003</v>
      </c>
      <c r="E247">
        <v>12000000000</v>
      </c>
      <c r="F247">
        <v>-64.246857000000006</v>
      </c>
    </row>
    <row r="248" spans="2:6" x14ac:dyDescent="0.25">
      <c r="B248">
        <v>12000000000</v>
      </c>
      <c r="C248">
        <v>-45.605407999999997</v>
      </c>
      <c r="E248">
        <v>12000000000</v>
      </c>
      <c r="F248">
        <v>-64.234084999999993</v>
      </c>
    </row>
    <row r="249" spans="2:6" x14ac:dyDescent="0.25">
      <c r="B249">
        <v>12000000000</v>
      </c>
      <c r="C249">
        <v>-45.602814000000002</v>
      </c>
      <c r="E249">
        <v>12000000000</v>
      </c>
      <c r="F249">
        <v>-64.224204999999998</v>
      </c>
    </row>
    <row r="250" spans="2:6" x14ac:dyDescent="0.25">
      <c r="B250">
        <v>12000000000</v>
      </c>
      <c r="C250">
        <v>-45.599471999999999</v>
      </c>
      <c r="E250">
        <v>12000000000</v>
      </c>
      <c r="F250">
        <v>-64.192481999999998</v>
      </c>
    </row>
    <row r="251" spans="2:6" x14ac:dyDescent="0.25">
      <c r="B251">
        <v>12000000000</v>
      </c>
      <c r="C251">
        <v>-45.592796</v>
      </c>
      <c r="E251">
        <v>12000000000</v>
      </c>
      <c r="F251">
        <v>-64.215903999999995</v>
      </c>
    </row>
    <row r="252" spans="2:6" x14ac:dyDescent="0.25">
      <c r="B252">
        <v>12000000000</v>
      </c>
      <c r="C252">
        <v>-45.599055999999997</v>
      </c>
      <c r="E252">
        <v>12000000000</v>
      </c>
      <c r="F252">
        <v>-64.200400999999999</v>
      </c>
    </row>
    <row r="253" spans="2:6" x14ac:dyDescent="0.25">
      <c r="B253">
        <v>12000000000</v>
      </c>
      <c r="C253">
        <v>-45.591991</v>
      </c>
      <c r="E253">
        <v>12000000000</v>
      </c>
      <c r="F253">
        <v>-64.221992</v>
      </c>
    </row>
    <row r="254" spans="2:6" x14ac:dyDescent="0.25">
      <c r="B254">
        <v>12000000000</v>
      </c>
      <c r="C254">
        <v>-45.591338999999998</v>
      </c>
      <c r="E254">
        <v>12000000000</v>
      </c>
      <c r="F254">
        <v>-64.233611999999994</v>
      </c>
    </row>
    <row r="255" spans="2:6" x14ac:dyDescent="0.25">
      <c r="B255">
        <v>12000000000</v>
      </c>
      <c r="C255">
        <v>-45.591968999999999</v>
      </c>
      <c r="E255">
        <v>12000000000</v>
      </c>
      <c r="F255">
        <v>-64.222847000000002</v>
      </c>
    </row>
    <row r="256" spans="2:6" x14ac:dyDescent="0.25">
      <c r="B256">
        <v>12000000000</v>
      </c>
      <c r="C256">
        <v>-45.596989000000001</v>
      </c>
      <c r="E256">
        <v>12000000000</v>
      </c>
      <c r="F256">
        <v>-64.245033000000006</v>
      </c>
    </row>
    <row r="257" spans="2:6" x14ac:dyDescent="0.25">
      <c r="B257">
        <v>12000000000</v>
      </c>
      <c r="C257">
        <v>-45.597938999999997</v>
      </c>
      <c r="E257">
        <v>12000000000</v>
      </c>
      <c r="F257">
        <v>-64.226799</v>
      </c>
    </row>
    <row r="258" spans="2:6" x14ac:dyDescent="0.25">
      <c r="B258">
        <v>12000000000</v>
      </c>
      <c r="C258">
        <v>-45.593299999999999</v>
      </c>
      <c r="E258">
        <v>12000000000</v>
      </c>
      <c r="F258">
        <v>-64.248558000000003</v>
      </c>
    </row>
    <row r="259" spans="2:6" x14ac:dyDescent="0.25">
      <c r="B259">
        <v>12000000000</v>
      </c>
      <c r="C259">
        <v>-45.596916</v>
      </c>
      <c r="E259">
        <v>12000000000</v>
      </c>
      <c r="F259">
        <v>-64.200728999999995</v>
      </c>
    </row>
    <row r="260" spans="2:6" x14ac:dyDescent="0.25">
      <c r="B260">
        <v>12000000000</v>
      </c>
      <c r="C260">
        <v>-45.594974999999998</v>
      </c>
      <c r="E260">
        <v>12000000000</v>
      </c>
      <c r="F260">
        <v>-64.212280000000007</v>
      </c>
    </row>
    <row r="261" spans="2:6" x14ac:dyDescent="0.25">
      <c r="B261">
        <v>12000000000</v>
      </c>
      <c r="C261">
        <v>-45.598339000000003</v>
      </c>
      <c r="E261">
        <v>12000000000</v>
      </c>
      <c r="F261">
        <v>-64.180588</v>
      </c>
    </row>
    <row r="262" spans="2:6" x14ac:dyDescent="0.25">
      <c r="B262">
        <v>12000000000</v>
      </c>
      <c r="C262">
        <v>-45.590572000000002</v>
      </c>
      <c r="E262">
        <v>12000000000</v>
      </c>
      <c r="F262">
        <v>-64.204291999999995</v>
      </c>
    </row>
    <row r="263" spans="2:6" x14ac:dyDescent="0.25">
      <c r="B263">
        <v>12000000000</v>
      </c>
      <c r="C263">
        <v>-45.589709999999997</v>
      </c>
      <c r="E263">
        <v>12000000000</v>
      </c>
      <c r="F263">
        <v>-64.202399999999997</v>
      </c>
    </row>
    <row r="264" spans="2:6" x14ac:dyDescent="0.25">
      <c r="B264">
        <v>12000000000</v>
      </c>
      <c r="C264">
        <v>-45.591034000000001</v>
      </c>
      <c r="E264">
        <v>12000000000</v>
      </c>
      <c r="F264">
        <v>-64.243774000000002</v>
      </c>
    </row>
    <row r="265" spans="2:6" x14ac:dyDescent="0.25">
      <c r="B265">
        <v>12000000000</v>
      </c>
      <c r="C265">
        <v>-45.598564000000003</v>
      </c>
      <c r="E265">
        <v>12000000000</v>
      </c>
      <c r="F265">
        <v>-64.224991000000003</v>
      </c>
    </row>
    <row r="266" spans="2:6" x14ac:dyDescent="0.25">
      <c r="B266">
        <v>12000000000</v>
      </c>
      <c r="C266">
        <v>-45.602733999999998</v>
      </c>
      <c r="E266">
        <v>12000000000</v>
      </c>
      <c r="F266">
        <v>-64.216414999999998</v>
      </c>
    </row>
    <row r="267" spans="2:6" x14ac:dyDescent="0.25">
      <c r="B267">
        <v>12000000000</v>
      </c>
      <c r="C267">
        <v>-45.597382000000003</v>
      </c>
      <c r="E267">
        <v>12000000000</v>
      </c>
      <c r="F267">
        <v>-64.175156000000001</v>
      </c>
    </row>
    <row r="268" spans="2:6" x14ac:dyDescent="0.25">
      <c r="B268">
        <v>12000000000</v>
      </c>
      <c r="C268">
        <v>-45.594935999999997</v>
      </c>
      <c r="E268">
        <v>12000000000</v>
      </c>
      <c r="F268">
        <v>-64.176169999999999</v>
      </c>
    </row>
    <row r="269" spans="2:6" x14ac:dyDescent="0.25">
      <c r="B269">
        <v>12000000000</v>
      </c>
      <c r="C269">
        <v>-45.589866999999998</v>
      </c>
      <c r="E269">
        <v>12000000000</v>
      </c>
      <c r="F269">
        <v>-64.207451000000006</v>
      </c>
    </row>
    <row r="270" spans="2:6" x14ac:dyDescent="0.25">
      <c r="B270">
        <v>12000000000</v>
      </c>
      <c r="C270">
        <v>-45.591594999999998</v>
      </c>
      <c r="E270">
        <v>12000000000</v>
      </c>
      <c r="F270">
        <v>-64.216971999999998</v>
      </c>
    </row>
    <row r="271" spans="2:6" x14ac:dyDescent="0.25">
      <c r="B271">
        <v>12000000000</v>
      </c>
      <c r="C271">
        <v>-45.596508</v>
      </c>
      <c r="E271">
        <v>12000000000</v>
      </c>
      <c r="F271">
        <v>-64.226478999999998</v>
      </c>
    </row>
    <row r="272" spans="2:6" x14ac:dyDescent="0.25">
      <c r="B272">
        <v>12000000000</v>
      </c>
      <c r="C272">
        <v>-45.599083</v>
      </c>
      <c r="E272">
        <v>12000000000</v>
      </c>
      <c r="F272">
        <v>-64.188850000000002</v>
      </c>
    </row>
    <row r="273" spans="2:6" x14ac:dyDescent="0.25">
      <c r="B273">
        <v>12000000000</v>
      </c>
      <c r="C273">
        <v>-45.599826999999998</v>
      </c>
      <c r="E273">
        <v>12000000000</v>
      </c>
      <c r="F273">
        <v>-64.201583999999997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0312HSM</vt:lpstr>
      <vt:lpstr>Mapping</vt:lpstr>
      <vt:lpstr>CL &amp; Data</vt:lpstr>
      <vt:lpstr>Isolations</vt:lpstr>
      <vt:lpstr>IF Response</vt:lpstr>
      <vt:lpstr>CLvsLO</vt:lpstr>
      <vt:lpstr>IP3</vt:lpstr>
      <vt:lpstr>LO HrmA</vt:lpstr>
      <vt:lpstr>LO HrmB</vt:lpstr>
      <vt:lpstr>2Rx2L</vt:lpstr>
      <vt:lpstr>5Rx0L</vt:lpstr>
      <vt:lpstr>5Rx5L</vt:lpstr>
      <vt:lpstr>2Ix1L</vt:lpstr>
      <vt:lpstr>5Ix0L</vt:lpstr>
      <vt:lpstr>5Ix5L</vt:lpstr>
      <vt:lpstr>'0312HSM'!Amp_Diff_2_3</vt:lpstr>
      <vt:lpstr>'0312HSM'!Amp_Diff_2_3_2</vt:lpstr>
      <vt:lpstr>'0312HSM'!Amp_Diff_2_4</vt:lpstr>
      <vt:lpstr>'0312HSM'!Common_RL</vt:lpstr>
      <vt:lpstr>'0312HSM'!IL_1_4</vt:lpstr>
      <vt:lpstr>'0312HSM'!IL_1_4_2</vt:lpstr>
      <vt:lpstr>'0312HSM'!Iso_2_3</vt:lpstr>
      <vt:lpstr>'0312HSM'!Iso_2_3_2</vt:lpstr>
      <vt:lpstr>'0312HSM'!Iso_2_4</vt:lpstr>
      <vt:lpstr>'0312HSM'!Iso_2_4_2</vt:lpstr>
      <vt:lpstr>'0312HSM'!Output_3_RL</vt:lpstr>
      <vt:lpstr>'0312HSM'!Output_4_RL</vt:lpstr>
      <vt:lpstr>'0312HSM'!Phase_Diff_2_3_1</vt:lpstr>
      <vt:lpstr>'0312HSM'!Phase_Diff_2_3_2</vt:lpstr>
      <vt:lpstr>'0312HSM'!Phase_Diff_2_4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2021-07-22T18:29:49Z</dcterms:modified>
</cp:coreProperties>
</file>